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285"/>
  </bookViews>
  <sheets>
    <sheet name="ф125" sheetId="1" r:id="rId1"/>
    <sheet name="ф63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1" i="1" l="1"/>
  <c r="G70" i="1"/>
  <c r="G69" i="1"/>
  <c r="G68" i="1"/>
  <c r="G67" i="1"/>
  <c r="G63" i="1"/>
  <c r="G62" i="1"/>
  <c r="G61" i="1"/>
  <c r="G60" i="1"/>
  <c r="G59" i="1"/>
  <c r="G58" i="1"/>
  <c r="G57" i="1"/>
  <c r="G56" i="1"/>
  <c r="G55" i="1"/>
  <c r="G53" i="1"/>
  <c r="G51" i="1"/>
  <c r="G50" i="1"/>
  <c r="G54" i="1"/>
  <c r="G48" i="1"/>
  <c r="G47" i="1"/>
  <c r="G46" i="1"/>
  <c r="G52" i="1"/>
  <c r="G44" i="1"/>
  <c r="G43" i="1"/>
  <c r="G42" i="1"/>
  <c r="G41" i="1"/>
  <c r="G40" i="1"/>
  <c r="G39" i="1"/>
  <c r="G38" i="1"/>
  <c r="G37" i="1"/>
  <c r="G36" i="1"/>
  <c r="G35" i="1"/>
  <c r="G32" i="1"/>
  <c r="G30" i="1"/>
  <c r="G29" i="1"/>
  <c r="G27" i="1"/>
  <c r="G24" i="1"/>
  <c r="G26" i="1"/>
  <c r="G23" i="1"/>
  <c r="G22" i="1"/>
  <c r="G20" i="1"/>
  <c r="G19" i="1"/>
  <c r="G28" i="1"/>
  <c r="G15" i="1"/>
  <c r="G31" i="1"/>
  <c r="G17" i="1" l="1"/>
  <c r="G21" i="1"/>
  <c r="G25" i="1"/>
  <c r="G66" i="1"/>
  <c r="G14" i="1"/>
  <c r="G16" i="1"/>
  <c r="G45" i="1"/>
  <c r="G64" i="1"/>
  <c r="G49" i="1"/>
  <c r="G65" i="1"/>
  <c r="G72" i="1" l="1"/>
  <c r="G73" i="1" l="1"/>
  <c r="G74" i="1" s="1"/>
  <c r="G101" i="2" l="1"/>
  <c r="G100" i="2"/>
  <c r="G96" i="2"/>
  <c r="G98" i="2"/>
  <c r="G95" i="2"/>
  <c r="G94" i="2"/>
  <c r="G93" i="2"/>
  <c r="G92" i="2"/>
  <c r="G91" i="2"/>
  <c r="G90" i="2"/>
  <c r="G89" i="2"/>
  <c r="G86" i="2"/>
  <c r="G84" i="2"/>
  <c r="G83" i="2"/>
  <c r="G81" i="2"/>
  <c r="G80" i="2"/>
  <c r="G66" i="2"/>
  <c r="G64" i="2"/>
  <c r="G61" i="2"/>
  <c r="G60" i="2"/>
  <c r="G59" i="2"/>
  <c r="G56" i="2"/>
  <c r="G54" i="2"/>
  <c r="G52" i="2"/>
  <c r="G49" i="2"/>
  <c r="G51" i="2"/>
  <c r="G50" i="2"/>
  <c r="G47" i="2"/>
  <c r="G45" i="2"/>
  <c r="G44" i="2"/>
  <c r="G53" i="2"/>
  <c r="G40" i="2"/>
  <c r="G55" i="2"/>
  <c r="G25" i="2"/>
  <c r="G23" i="2"/>
  <c r="G20" i="2"/>
  <c r="G19" i="2"/>
  <c r="G18" i="2"/>
  <c r="G16" i="2"/>
  <c r="G14" i="2"/>
  <c r="G13" i="2"/>
  <c r="G11" i="2"/>
  <c r="G10" i="2"/>
  <c r="G82" i="2" l="1"/>
  <c r="G85" i="2"/>
  <c r="G97" i="2"/>
  <c r="G99" i="2"/>
  <c r="G41" i="2"/>
  <c r="G48" i="2"/>
  <c r="G62" i="2"/>
  <c r="G63" i="2"/>
  <c r="G65" i="2"/>
  <c r="G15" i="2"/>
  <c r="G12" i="2"/>
  <c r="G21" i="2"/>
  <c r="G22" i="2"/>
  <c r="G24" i="2"/>
  <c r="G102" i="2" l="1"/>
  <c r="G103" i="2" s="1"/>
  <c r="G46" i="2"/>
  <c r="G42" i="2"/>
  <c r="G26" i="2"/>
  <c r="G104" i="2" l="1"/>
  <c r="G67" i="2"/>
  <c r="G27" i="2"/>
  <c r="G28" i="2" s="1"/>
  <c r="G68" i="2" l="1"/>
  <c r="G69" i="2" s="1"/>
</calcChain>
</file>

<file path=xl/comments1.xml><?xml version="1.0" encoding="utf-8"?>
<comments xmlns="http://schemas.openxmlformats.org/spreadsheetml/2006/main">
  <authors>
    <author>Stratieva</author>
  </authors>
  <commentList>
    <comment ref="C25" authorId="0">
      <text>
        <r>
          <rPr>
            <b/>
            <sz val="9"/>
            <color indexed="81"/>
            <rFont val="Tahoma"/>
            <family val="2"/>
            <charset val="204"/>
          </rPr>
          <t>Stratieva:</t>
        </r>
        <r>
          <rPr>
            <sz val="9"/>
            <color indexed="81"/>
            <rFont val="Tahoma"/>
            <family val="2"/>
            <charset val="204"/>
          </rPr>
          <t xml:space="preserve">
Включва засипка в асф улици до кота пътно легло+30см пътно легло в макадамови улици</t>
        </r>
      </text>
    </comment>
  </commentList>
</comments>
</file>

<file path=xl/sharedStrings.xml><?xml version="1.0" encoding="utf-8"?>
<sst xmlns="http://schemas.openxmlformats.org/spreadsheetml/2006/main" count="301" uniqueCount="96">
  <si>
    <t>ОБЕКТ: Реконструкция и рехабилитация на водоснабдителни системи и съоръжения в с.Дуранкулак, общ.Шабла</t>
  </si>
  <si>
    <t>No</t>
  </si>
  <si>
    <t>Наименование на работите</t>
  </si>
  <si>
    <t>Ед. мярка</t>
  </si>
  <si>
    <t>Колич.</t>
  </si>
  <si>
    <t>Ед.цена</t>
  </si>
  <si>
    <t>Сума лв.</t>
  </si>
  <si>
    <t>по ред</t>
  </si>
  <si>
    <t>в лв.</t>
  </si>
  <si>
    <t>I.</t>
  </si>
  <si>
    <t>Строителна част</t>
  </si>
  <si>
    <t xml:space="preserve">Рязане на асфалтова настилка </t>
  </si>
  <si>
    <t>m'</t>
  </si>
  <si>
    <t xml:space="preserve">Разкъртване на асфалтова настилка за основен водопровод и СВО - механизирано (10см пласт) </t>
  </si>
  <si>
    <r>
      <t>m</t>
    </r>
    <r>
      <rPr>
        <vertAlign val="superscript"/>
        <sz val="11"/>
        <rFont val="Times New Roman"/>
        <family val="1"/>
        <charset val="204"/>
      </rPr>
      <t>2</t>
    </r>
  </si>
  <si>
    <t xml:space="preserve">Разваляне на бордюри при полагане на СВО </t>
  </si>
  <si>
    <t>Натоварване и извозване на строителни отпадъци на постоянно депо (до 100 км)</t>
  </si>
  <si>
    <r>
      <t>m</t>
    </r>
    <r>
      <rPr>
        <vertAlign val="superscript"/>
        <sz val="11"/>
        <rFont val="Times New Roman"/>
        <family val="1"/>
        <charset val="204"/>
      </rPr>
      <t>3</t>
    </r>
  </si>
  <si>
    <t xml:space="preserve">Направа на изкоп по детайл на транспорт за основен водопровод(0,80x1,70m')  и СВО(0,50x1,20m') </t>
  </si>
  <si>
    <t xml:space="preserve">      - машинен в земни почви 50%</t>
  </si>
  <si>
    <t xml:space="preserve">      - машинен в скални почви  50%</t>
  </si>
  <si>
    <t>Извозване на излишни земни маси от масов изкоп за водопровод и СВО за оползотворяване или депониране (до 5 км)</t>
  </si>
  <si>
    <t>Неплътно укрепване и разкрепване за основен водопровод  - 1,8 m2/m'</t>
  </si>
  <si>
    <t>Направа на подложка, странична засипка и пласт насип над тръби (20см) за основен водопровод и СВО в асфалтови улици от дребнозърнест скален материал (трошен пясък) фракция 0-4 мм, вкл. доставка от 100 km, складиране и уплътняване</t>
  </si>
  <si>
    <t>Направа на подложка, странична засипка и пласт насип над тръби (20см) за основен водопровод и СВО в макадамови и непланирани улици, и тротоар от дребнозърнест скален материал (трошен пясък) фракция 0-4 мм, вкл. доставка от 100 km, складиране и уплътняване</t>
  </si>
  <si>
    <t xml:space="preserve">Доставка на материал за обратна засипка на основна траншея и СВО -  несортиран трошен камък (фракция 0-63 mm) и уплътняване с вибро трамбовка през 30см - до 70 km </t>
  </si>
  <si>
    <r>
      <t>m</t>
    </r>
    <r>
      <rPr>
        <vertAlign val="superscript"/>
        <sz val="11"/>
        <color indexed="8"/>
        <rFont val="Times New Roman"/>
        <family val="1"/>
        <charset val="204"/>
      </rPr>
      <t>3</t>
    </r>
  </si>
  <si>
    <t xml:space="preserve">Обратна засипка на основна траншея и СВО със земна маса (0-30 mm) и уплътняване с вибро трамбовка през 30см </t>
  </si>
  <si>
    <t>Водочерпене по време на строителството</t>
  </si>
  <si>
    <t>мсм</t>
  </si>
  <si>
    <t xml:space="preserve">Възстановяване на бордюри </t>
  </si>
  <si>
    <t xml:space="preserve">Доставка и полагане на плътен асфалтобетон  E=1200 MPa  (до 70km) </t>
  </si>
  <si>
    <t>t</t>
  </si>
  <si>
    <t>Доставка и полагане на пътна основа в асфалтови и макадамови улици от трошен камък с непрекъсната зърнометрия, вкл.превоз и уплътняване (фракция 0-63) Е=250 Mpa  (до 80km)</t>
  </si>
  <si>
    <t>Заливка с битум</t>
  </si>
  <si>
    <t>Вземане на проби за доказване на процента на уплътняване на обратната засипка</t>
  </si>
  <si>
    <t>бр.</t>
  </si>
  <si>
    <t>II.</t>
  </si>
  <si>
    <t>Монтажна част</t>
  </si>
  <si>
    <t xml:space="preserve">Доставка, полагане и монтаж на тръби ∅125 PE100 PN10 </t>
  </si>
  <si>
    <t>Доставка и монтаж на тройник  ∅125-125-125  PE100 PN10</t>
  </si>
  <si>
    <t>Доставка и монтаж на тройник  ∅140-140-140  PE100 PN10</t>
  </si>
  <si>
    <t>Доставка и монтаж на тройник  намалител ∅125-90-125  PE100 PN10</t>
  </si>
  <si>
    <t>Доставка и монтаж на дъга 30гр. ∅125 РЕ100 PN10</t>
  </si>
  <si>
    <t>Доставка и монтаж на коляно 90гр. ∅63РЕ100 PN10</t>
  </si>
  <si>
    <t>Доставка и монтаж на универсален адаптор ∅125</t>
  </si>
  <si>
    <t xml:space="preserve">Доставка и монтаж на ПХ 70/80 надземен с пета </t>
  </si>
  <si>
    <t xml:space="preserve">Доставка и монтаж на предфланшова връзка ∅63 PE100 PN10 </t>
  </si>
  <si>
    <t xml:space="preserve">Доставка и монтаж на предфланшова връзка ∅90 PE100 PN10 </t>
  </si>
  <si>
    <t xml:space="preserve">Доставка и монтаж на предфланшова връзка ∅125 PE100 PN10 </t>
  </si>
  <si>
    <t>Доставка и монтаж на намалител ∅90-63 PE100 PN10</t>
  </si>
  <si>
    <t>Доставка и монтаж на намалител ∅125-90 PE100 PN10</t>
  </si>
  <si>
    <t>Доставка и монтаж на намалител ∅140-125 PE100 PN10</t>
  </si>
  <si>
    <t>Доставка и монтаж на свободен фланец, гумен уплътнител и болтове М16/80, шайби и гайки за фланшова връзка DN50</t>
  </si>
  <si>
    <t>Доставка и монтаж на СКDN80 шибърен ,чугун, с гумиран клин, с охранителна гарнитура</t>
  </si>
  <si>
    <t>Доставка и монтаж на СК DN125 шибърен ,чугун, с гумиран клин, с охранителна гарнитура</t>
  </si>
  <si>
    <t>Доставка и монтаж на свободен фланец, гумен уплътнител и болтове М16/80, шайби и гайки за фланшова връзка DN80</t>
  </si>
  <si>
    <t>Доставка и монтаж на свободен фланец, гумен уплътнител и болтове М16/80, шайби и гайки за фланшова връзка DN125</t>
  </si>
  <si>
    <t>Доставка и монтаж на табели за СК</t>
  </si>
  <si>
    <t>Доставка и монтаж на бетонови опорни блокове</t>
  </si>
  <si>
    <t>Доставка и монтаж на водовземна скоба за РЕ електрозаваряема ∅125-2"</t>
  </si>
  <si>
    <t xml:space="preserve">Доставка и монтаж на ТСК ∅2" </t>
  </si>
  <si>
    <t xml:space="preserve">Доставка и монтаж на преход с електрозаваряема муфа PE-метал ∅63-2" с външна резба </t>
  </si>
  <si>
    <t>СВО ∅125-3/4"</t>
  </si>
  <si>
    <t>СВО ∅125-1"</t>
  </si>
  <si>
    <t>Доставка, полагане и монтаж на тръби ∅110x4,0 PVC за изпуск.шахта</t>
  </si>
  <si>
    <t>Изграждане на изпускателна шахта по детайл ∅1000 със сглобяеми ст.елементи с H=2,0 m'</t>
  </si>
  <si>
    <t>Доставка и монтаж на жаба клапа DN80 (∅3") за изпуск.шахта</t>
  </si>
  <si>
    <t>Доставка и монтаж на детекторна сигнална лента с метална нишка</t>
  </si>
  <si>
    <t>Доставка и монтаж на сигнална лента "Водопровод"</t>
  </si>
  <si>
    <t>Изпитване на водопровода</t>
  </si>
  <si>
    <t>Дезинфекция на водопровода</t>
  </si>
  <si>
    <t>Доставка и монтаж на муфа електрозаваряема ∅63 (вкл.самата заварка)</t>
  </si>
  <si>
    <t>Доставка и монтаж на муфа електрозаваряема ∅90 (вкл.самата заварка)</t>
  </si>
  <si>
    <t>Доставка и монтаж на муфа електрозаваряема ∅125 (вкл.самата заварка)</t>
  </si>
  <si>
    <t>Доставка и монтаж на муфа електрозаваряема ∅140 (вкл.самата заварка)</t>
  </si>
  <si>
    <t>Сума :</t>
  </si>
  <si>
    <t>ДДС 20% :</t>
  </si>
  <si>
    <t>Общо :</t>
  </si>
  <si>
    <t>ПОДОБЕКТ: Клон 7 - от ОТ110' до ОТ112'; L=123m'</t>
  </si>
  <si>
    <t xml:space="preserve">      - машинен в слабо до средно скални почви  50%</t>
  </si>
  <si>
    <t>Направа на подложка, странична засипка и пласт насип над тръби (20см) за основен водопровод и СВО в макадамови улици от дребнозърнест скален материал (трошен пясък) фракция 0-4 мм, вкл. доставка от 100 km, складиране и уплътняване</t>
  </si>
  <si>
    <t xml:space="preserve">Доставка, полагане и монтаж на тръби ∅63 PE100 PN10 </t>
  </si>
  <si>
    <t xml:space="preserve">Доставка и монтаж на тапа - ∅63 PE100 PN10 </t>
  </si>
  <si>
    <t>СВО ∅63-3/4"</t>
  </si>
  <si>
    <t>ПОДОБЕКТ: Клон 11 - участък по ул."1-ва" от ОТ64 до ОТ62 - L=143m'</t>
  </si>
  <si>
    <t>Направа на подложка, странична засипка и пласт насип над тръби (20см) за СВО в тротоар от дребнозърнест скален материал (трошен пясък) фракция 0-4 мм, вкл. доставка от 100 km, складиране и уплътняване</t>
  </si>
  <si>
    <t>Доставка и полагане на пътна основа от трошен камък с непрекъсната зърнометрия, вкл.превоз и уплътняване (фракция 0-63) Е=250 Mpa  (до 80km)</t>
  </si>
  <si>
    <t>Заливка на фуги с битум</t>
  </si>
  <si>
    <t>ПОДОБЕКТ: Клон 32- участък по  ул."25-та" - L=77m'</t>
  </si>
  <si>
    <t xml:space="preserve">Направа на изкоп по детайл на транспорт за основен водопровод(0,80x1,70m'), СВО(0,50x1,20m') </t>
  </si>
  <si>
    <t>Доставка и монтаж на фланшов адаптор DN80-3" чугун, тип жибо</t>
  </si>
  <si>
    <t>СВО ∅63-1"</t>
  </si>
  <si>
    <t>КОЛИЧЕСТВЕНО-СТОЙНОСТНА СМЕТКА</t>
  </si>
  <si>
    <t>ПОДОБЕКТ: Гл.кл.II - участък по  ул."8-ма" от ОТ57 до ОТ8; по улица "10-та" от ОТ8 до ОТ16  - L=742m'</t>
  </si>
  <si>
    <t>Доставка и монтаж на автоматичен въздушник 2" - безшахтов монтаж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</si>
</sst>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 Cyr"/>
      <charset val="204"/>
    </font>
    <font>
      <sz val="10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13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/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2" fontId="8" fillId="0" borderId="1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8" fillId="0" borderId="14" xfId="2" applyFont="1" applyFill="1" applyBorder="1" applyAlignment="1">
      <alignment horizontal="left" vertical="center" wrapText="1"/>
    </xf>
    <xf numFmtId="1" fontId="11" fillId="0" borderId="14" xfId="0" applyNumberFormat="1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4" xfId="4" applyFont="1" applyFill="1" applyBorder="1" applyAlignment="1">
      <alignment vertical="center" wrapText="1"/>
    </xf>
    <xf numFmtId="1" fontId="11" fillId="2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wrapText="1"/>
    </xf>
    <xf numFmtId="0" fontId="8" fillId="2" borderId="14" xfId="0" applyFont="1" applyFill="1" applyBorder="1" applyAlignment="1">
      <alignment vertical="center" wrapText="1"/>
    </xf>
    <xf numFmtId="0" fontId="8" fillId="0" borderId="14" xfId="5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right" vertical="center" wrapText="1"/>
    </xf>
    <xf numFmtId="2" fontId="11" fillId="0" borderId="1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8" fillId="0" borderId="8" xfId="0" applyFont="1" applyBorder="1" applyAlignment="1"/>
    <xf numFmtId="0" fontId="8" fillId="0" borderId="8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2" fontId="8" fillId="0" borderId="14" xfId="0" applyNumberFormat="1" applyFont="1" applyFill="1" applyBorder="1" applyAlignment="1"/>
    <xf numFmtId="2" fontId="8" fillId="0" borderId="14" xfId="0" applyNumberFormat="1" applyFont="1" applyFill="1" applyBorder="1" applyAlignment="1">
      <alignment horizontal="right"/>
    </xf>
    <xf numFmtId="0" fontId="8" fillId="0" borderId="14" xfId="0" applyFont="1" applyBorder="1" applyAlignment="1">
      <alignment wrapText="1"/>
    </xf>
    <xf numFmtId="4" fontId="8" fillId="0" borderId="14" xfId="0" applyNumberFormat="1" applyFont="1" applyFill="1" applyBorder="1" applyAlignment="1">
      <alignment horizontal="right"/>
    </xf>
    <xf numFmtId="0" fontId="8" fillId="2" borderId="14" xfId="0" applyFont="1" applyFill="1" applyBorder="1" applyAlignment="1">
      <alignment wrapText="1"/>
    </xf>
    <xf numFmtId="0" fontId="8" fillId="2" borderId="14" xfId="0" applyFont="1" applyFill="1" applyBorder="1" applyAlignment="1">
      <alignment horizontal="center"/>
    </xf>
    <xf numFmtId="2" fontId="8" fillId="2" borderId="14" xfId="0" applyNumberFormat="1" applyFont="1" applyFill="1" applyBorder="1" applyAlignment="1"/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center"/>
    </xf>
    <xf numFmtId="0" fontId="8" fillId="0" borderId="14" xfId="6" applyFont="1" applyBorder="1" applyAlignment="1">
      <alignment wrapText="1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horizontal="left" vertical="center"/>
    </xf>
    <xf numFmtId="1" fontId="8" fillId="2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6" fillId="0" borderId="23" xfId="0" applyFont="1" applyBorder="1" applyAlignment="1"/>
    <xf numFmtId="0" fontId="6" fillId="0" borderId="23" xfId="0" applyFont="1" applyBorder="1" applyAlignment="1">
      <alignment horizontal="right"/>
    </xf>
    <xf numFmtId="0" fontId="16" fillId="0" borderId="25" xfId="0" applyFont="1" applyBorder="1" applyAlignment="1">
      <alignment horizontal="right"/>
    </xf>
    <xf numFmtId="0" fontId="8" fillId="0" borderId="24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right" vertical="center"/>
    </xf>
    <xf numFmtId="2" fontId="11" fillId="0" borderId="25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 wrapText="1"/>
    </xf>
    <xf numFmtId="2" fontId="8" fillId="0" borderId="24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right" vertical="center"/>
    </xf>
    <xf numFmtId="0" fontId="8" fillId="0" borderId="23" xfId="8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/>
    </xf>
    <xf numFmtId="1" fontId="11" fillId="2" borderId="2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" fontId="11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/>
    <xf numFmtId="0" fontId="8" fillId="0" borderId="23" xfId="0" applyFont="1" applyFill="1" applyBorder="1" applyAlignment="1">
      <alignment horizontal="right"/>
    </xf>
    <xf numFmtId="0" fontId="11" fillId="0" borderId="25" xfId="0" applyFont="1" applyBorder="1" applyAlignment="1">
      <alignment horizontal="right"/>
    </xf>
    <xf numFmtId="2" fontId="11" fillId="0" borderId="25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4" fontId="8" fillId="0" borderId="23" xfId="0" applyNumberFormat="1" applyFont="1" applyFill="1" applyBorder="1" applyAlignment="1">
      <alignment horizontal="right"/>
    </xf>
    <xf numFmtId="1" fontId="11" fillId="0" borderId="23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right"/>
    </xf>
    <xf numFmtId="0" fontId="1" fillId="0" borderId="3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6" fillId="0" borderId="24" xfId="0" applyFont="1" applyBorder="1" applyAlignment="1"/>
    <xf numFmtId="0" fontId="6" fillId="0" borderId="24" xfId="0" applyFont="1" applyBorder="1" applyAlignment="1">
      <alignment horizontal="right"/>
    </xf>
    <xf numFmtId="0" fontId="8" fillId="0" borderId="3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 wrapText="1"/>
    </xf>
    <xf numFmtId="0" fontId="8" fillId="0" borderId="23" xfId="9" applyFont="1" applyFill="1" applyBorder="1" applyAlignment="1">
      <alignment horizontal="left" vertical="center" wrapText="1"/>
    </xf>
    <xf numFmtId="0" fontId="8" fillId="0" borderId="23" xfId="10" applyFont="1" applyFill="1" applyBorder="1" applyAlignment="1">
      <alignment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right" vertical="center" wrapText="1"/>
    </xf>
    <xf numFmtId="0" fontId="11" fillId="0" borderId="23" xfId="0" applyFont="1" applyBorder="1" applyAlignment="1">
      <alignment horizontal="left" vertical="center" wrapText="1"/>
    </xf>
    <xf numFmtId="2" fontId="11" fillId="0" borderId="24" xfId="0" applyNumberFormat="1" applyFont="1" applyFill="1" applyBorder="1" applyAlignment="1">
      <alignment horizontal="right" vertical="center" wrapText="1"/>
    </xf>
    <xf numFmtId="2" fontId="11" fillId="0" borderId="23" xfId="0" applyNumberFormat="1" applyFont="1" applyFill="1" applyBorder="1" applyAlignment="1">
      <alignment horizontal="center" vertical="center"/>
    </xf>
    <xf numFmtId="0" fontId="8" fillId="0" borderId="24" xfId="0" applyFont="1" applyBorder="1" applyAlignment="1"/>
    <xf numFmtId="0" fontId="8" fillId="0" borderId="24" xfId="0" applyFont="1" applyFill="1" applyBorder="1" applyAlignment="1">
      <alignment horizontal="right"/>
    </xf>
    <xf numFmtId="0" fontId="8" fillId="0" borderId="23" xfId="0" applyFont="1" applyBorder="1" applyAlignment="1">
      <alignment horizontal="right"/>
    </xf>
    <xf numFmtId="2" fontId="8" fillId="0" borderId="23" xfId="0" applyNumberFormat="1" applyFont="1" applyFill="1" applyBorder="1" applyAlignment="1">
      <alignment horizontal="right"/>
    </xf>
    <xf numFmtId="0" fontId="8" fillId="0" borderId="23" xfId="0" applyFont="1" applyBorder="1" applyAlignment="1">
      <alignment wrapText="1"/>
    </xf>
    <xf numFmtId="0" fontId="8" fillId="0" borderId="24" xfId="0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right" vertical="center"/>
    </xf>
    <xf numFmtId="2" fontId="8" fillId="0" borderId="29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8" fillId="0" borderId="25" xfId="8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center" vertical="center"/>
    </xf>
    <xf numFmtId="2" fontId="8" fillId="2" borderId="23" xfId="0" applyNumberFormat="1" applyFont="1" applyFill="1" applyBorder="1" applyAlignment="1">
      <alignment horizontal="right"/>
    </xf>
    <xf numFmtId="0" fontId="8" fillId="0" borderId="24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right" vertical="center"/>
    </xf>
    <xf numFmtId="0" fontId="8" fillId="0" borderId="24" xfId="0" applyFont="1" applyBorder="1" applyAlignment="1">
      <alignment horizontal="left" wrapText="1"/>
    </xf>
    <xf numFmtId="4" fontId="8" fillId="0" borderId="23" xfId="0" applyNumberFormat="1" applyFont="1" applyBorder="1" applyAlignment="1">
      <alignment horizontal="right"/>
    </xf>
    <xf numFmtId="0" fontId="8" fillId="0" borderId="24" xfId="0" applyFont="1" applyBorder="1" applyAlignment="1">
      <alignment horizontal="justify"/>
    </xf>
    <xf numFmtId="3" fontId="8" fillId="0" borderId="24" xfId="0" applyNumberFormat="1" applyFont="1" applyBorder="1" applyAlignment="1">
      <alignment horizontal="center"/>
    </xf>
    <xf numFmtId="0" fontId="8" fillId="2" borderId="25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2" fontId="8" fillId="0" borderId="36" xfId="0" applyNumberFormat="1" applyFont="1" applyFill="1" applyBorder="1" applyAlignment="1">
      <alignment horizontal="right" vertical="center"/>
    </xf>
    <xf numFmtId="2" fontId="8" fillId="0" borderId="26" xfId="0" applyNumberFormat="1" applyFont="1" applyFill="1" applyBorder="1" applyAlignment="1">
      <alignment horizontal="right"/>
    </xf>
    <xf numFmtId="0" fontId="8" fillId="0" borderId="37" xfId="0" applyFont="1" applyFill="1" applyBorder="1" applyAlignment="1">
      <alignment horizontal="left" vertical="center"/>
    </xf>
    <xf numFmtId="2" fontId="8" fillId="2" borderId="29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 vertical="center" wrapText="1"/>
    </xf>
    <xf numFmtId="1" fontId="8" fillId="0" borderId="30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vertical="center" wrapText="1"/>
    </xf>
    <xf numFmtId="0" fontId="8" fillId="0" borderId="3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</cellXfs>
  <cellStyles count="11">
    <cellStyle name="Normal" xfId="0" builtinId="0"/>
    <cellStyle name="Normal 33" xfId="5"/>
    <cellStyle name="Normal 34" xfId="4"/>
    <cellStyle name="Normal 37" xfId="6"/>
    <cellStyle name="Normal 38" xfId="7"/>
    <cellStyle name="Normal 5 2" xfId="8"/>
    <cellStyle name="Normal 5 38" xfId="9"/>
    <cellStyle name="Normal 5 5" xfId="1"/>
    <cellStyle name="Normal 5 6" xfId="2"/>
    <cellStyle name="Normal 7 48" xfId="10"/>
    <cellStyle name="Normal 7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G74"/>
  <sheetViews>
    <sheetView tabSelected="1" topLeftCell="A66" zoomScale="96" zoomScaleNormal="96" workbookViewId="0">
      <selection activeCell="G74" sqref="G74"/>
    </sheetView>
  </sheetViews>
  <sheetFormatPr defaultRowHeight="15" x14ac:dyDescent="0.25"/>
  <cols>
    <col min="3" max="3" width="55.7109375" customWidth="1"/>
    <col min="4" max="5" width="10.42578125" customWidth="1"/>
    <col min="6" max="6" width="12" customWidth="1"/>
    <col min="7" max="7" width="19.5703125" customWidth="1"/>
  </cols>
  <sheetData>
    <row r="3" spans="2:7" ht="33" customHeight="1" x14ac:dyDescent="0.25">
      <c r="B3" s="205" t="s">
        <v>93</v>
      </c>
      <c r="C3" s="205"/>
      <c r="D3" s="205"/>
      <c r="E3" s="205"/>
      <c r="F3" s="205"/>
      <c r="G3" s="205"/>
    </row>
    <row r="4" spans="2:7" ht="15" customHeight="1" x14ac:dyDescent="0.25">
      <c r="B4" s="205"/>
      <c r="C4" s="205"/>
      <c r="D4" s="205"/>
      <c r="E4" s="205"/>
      <c r="F4" s="205"/>
      <c r="G4" s="205"/>
    </row>
    <row r="5" spans="2:7" ht="15" customHeight="1" x14ac:dyDescent="0.25">
      <c r="B5" s="206" t="s">
        <v>0</v>
      </c>
      <c r="C5" s="206"/>
      <c r="D5" s="206"/>
      <c r="E5" s="206"/>
      <c r="F5" s="206"/>
      <c r="G5" s="206"/>
    </row>
    <row r="6" spans="2:7" ht="24.75" customHeight="1" x14ac:dyDescent="0.25">
      <c r="B6" s="1"/>
      <c r="C6" s="2"/>
      <c r="D6" s="2"/>
      <c r="E6" s="2"/>
      <c r="F6" s="3"/>
      <c r="G6" s="2"/>
    </row>
    <row r="7" spans="2:7" ht="15" customHeight="1" x14ac:dyDescent="0.25">
      <c r="B7" s="207" t="s">
        <v>94</v>
      </c>
      <c r="C7" s="207"/>
      <c r="D7" s="207"/>
      <c r="E7" s="207"/>
      <c r="F7" s="207"/>
      <c r="G7" s="207"/>
    </row>
    <row r="8" spans="2:7" x14ac:dyDescent="0.25">
      <c r="B8" s="207"/>
      <c r="C8" s="207"/>
      <c r="D8" s="207"/>
      <c r="E8" s="207"/>
      <c r="F8" s="207"/>
      <c r="G8" s="207"/>
    </row>
    <row r="9" spans="2:7" ht="15.75" thickBot="1" x14ac:dyDescent="0.3">
      <c r="B9" s="4"/>
      <c r="C9" s="4"/>
      <c r="D9" s="4"/>
      <c r="E9" s="4"/>
      <c r="F9" s="5"/>
      <c r="G9" s="2"/>
    </row>
    <row r="10" spans="2:7" x14ac:dyDescent="0.25">
      <c r="B10" s="6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8" t="s">
        <v>6</v>
      </c>
    </row>
    <row r="11" spans="2:7" ht="15.75" thickBot="1" x14ac:dyDescent="0.3">
      <c r="B11" s="9" t="s">
        <v>7</v>
      </c>
      <c r="C11" s="10"/>
      <c r="D11" s="10"/>
      <c r="E11" s="10"/>
      <c r="F11" s="11" t="s">
        <v>8</v>
      </c>
      <c r="G11" s="12"/>
    </row>
    <row r="12" spans="2:7" ht="37.5" customHeight="1" thickBot="1" x14ac:dyDescent="0.3">
      <c r="B12" s="13">
        <v>1</v>
      </c>
      <c r="C12" s="14">
        <v>2</v>
      </c>
      <c r="D12" s="14">
        <v>3</v>
      </c>
      <c r="E12" s="14">
        <v>4</v>
      </c>
      <c r="F12" s="14">
        <v>5</v>
      </c>
      <c r="G12" s="15">
        <v>6</v>
      </c>
    </row>
    <row r="13" spans="2:7" ht="67.5" customHeight="1" thickBot="1" x14ac:dyDescent="0.3">
      <c r="B13" s="16" t="s">
        <v>9</v>
      </c>
      <c r="C13" s="17" t="s">
        <v>10</v>
      </c>
      <c r="D13" s="18"/>
      <c r="E13" s="18"/>
      <c r="F13" s="19"/>
      <c r="G13" s="20"/>
    </row>
    <row r="14" spans="2:7" ht="55.5" customHeight="1" x14ac:dyDescent="0.25">
      <c r="B14" s="21">
        <v>1</v>
      </c>
      <c r="C14" s="22" t="s">
        <v>11</v>
      </c>
      <c r="D14" s="21" t="s">
        <v>12</v>
      </c>
      <c r="E14" s="23">
        <v>1616</v>
      </c>
      <c r="F14" s="24"/>
      <c r="G14" s="24">
        <f>E14*F14</f>
        <v>0</v>
      </c>
    </row>
    <row r="15" spans="2:7" ht="72" customHeight="1" x14ac:dyDescent="0.25">
      <c r="B15" s="25">
        <v>2</v>
      </c>
      <c r="C15" s="26" t="s">
        <v>13</v>
      </c>
      <c r="D15" s="25" t="s">
        <v>14</v>
      </c>
      <c r="E15" s="27">
        <v>626.6</v>
      </c>
      <c r="F15" s="28"/>
      <c r="G15" s="28">
        <f>E15*F15</f>
        <v>0</v>
      </c>
    </row>
    <row r="16" spans="2:7" ht="68.25" customHeight="1" x14ac:dyDescent="0.25">
      <c r="B16" s="25">
        <v>3</v>
      </c>
      <c r="C16" s="26" t="s">
        <v>15</v>
      </c>
      <c r="D16" s="25" t="s">
        <v>12</v>
      </c>
      <c r="E16" s="27">
        <v>16</v>
      </c>
      <c r="F16" s="28"/>
      <c r="G16" s="28">
        <f>E16*F16</f>
        <v>0</v>
      </c>
    </row>
    <row r="17" spans="2:7" ht="30" x14ac:dyDescent="0.25">
      <c r="B17" s="25">
        <v>4</v>
      </c>
      <c r="C17" s="29" t="s">
        <v>16</v>
      </c>
      <c r="D17" s="30" t="s">
        <v>17</v>
      </c>
      <c r="E17" s="27">
        <v>62.660000000000004</v>
      </c>
      <c r="F17" s="31"/>
      <c r="G17" s="28">
        <f>E17*F17</f>
        <v>0</v>
      </c>
    </row>
    <row r="18" spans="2:7" ht="25.5" customHeight="1" x14ac:dyDescent="0.25">
      <c r="B18" s="208">
        <v>5</v>
      </c>
      <c r="C18" s="26" t="s">
        <v>18</v>
      </c>
      <c r="D18" s="25"/>
      <c r="E18" s="25"/>
      <c r="F18" s="28"/>
      <c r="G18" s="28"/>
    </row>
    <row r="19" spans="2:7" ht="58.5" customHeight="1" x14ac:dyDescent="0.25">
      <c r="B19" s="208"/>
      <c r="C19" s="32" t="s">
        <v>19</v>
      </c>
      <c r="D19" s="30" t="s">
        <v>17</v>
      </c>
      <c r="E19" s="27">
        <v>544.76</v>
      </c>
      <c r="F19" s="31"/>
      <c r="G19" s="28">
        <f>E19*F19</f>
        <v>0</v>
      </c>
    </row>
    <row r="20" spans="2:7" ht="29.25" customHeight="1" x14ac:dyDescent="0.25">
      <c r="B20" s="208"/>
      <c r="C20" s="26" t="s">
        <v>20</v>
      </c>
      <c r="D20" s="30" t="s">
        <v>17</v>
      </c>
      <c r="E20" s="27">
        <v>544.76</v>
      </c>
      <c r="F20" s="31"/>
      <c r="G20" s="28">
        <f t="shared" ref="G20:G32" si="0">E20*F20</f>
        <v>0</v>
      </c>
    </row>
    <row r="21" spans="2:7" ht="45" x14ac:dyDescent="0.25">
      <c r="B21" s="201">
        <v>6</v>
      </c>
      <c r="C21" s="34" t="s">
        <v>21</v>
      </c>
      <c r="D21" s="30" t="s">
        <v>17</v>
      </c>
      <c r="E21" s="27">
        <v>997.27999999999986</v>
      </c>
      <c r="F21" s="28"/>
      <c r="G21" s="28">
        <f t="shared" si="0"/>
        <v>0</v>
      </c>
    </row>
    <row r="22" spans="2:7" ht="74.25" customHeight="1" x14ac:dyDescent="0.25">
      <c r="B22" s="25">
        <v>7</v>
      </c>
      <c r="C22" s="32" t="s">
        <v>22</v>
      </c>
      <c r="D22" s="25" t="s">
        <v>14</v>
      </c>
      <c r="E22" s="27">
        <v>1335.6000000000001</v>
      </c>
      <c r="F22" s="28"/>
      <c r="G22" s="28">
        <f t="shared" si="0"/>
        <v>0</v>
      </c>
    </row>
    <row r="23" spans="2:7" ht="75" x14ac:dyDescent="0.25">
      <c r="B23" s="25">
        <v>8</v>
      </c>
      <c r="C23" s="35" t="s">
        <v>23</v>
      </c>
      <c r="D23" s="30" t="s">
        <v>17</v>
      </c>
      <c r="E23" s="27">
        <v>257.03690625000002</v>
      </c>
      <c r="F23" s="31"/>
      <c r="G23" s="28">
        <f t="shared" si="0"/>
        <v>0</v>
      </c>
    </row>
    <row r="24" spans="2:7" ht="75" x14ac:dyDescent="0.25">
      <c r="B24" s="25">
        <v>9</v>
      </c>
      <c r="C24" s="36" t="s">
        <v>24</v>
      </c>
      <c r="D24" s="30" t="s">
        <v>17</v>
      </c>
      <c r="E24" s="37">
        <v>11.22</v>
      </c>
      <c r="F24" s="31"/>
      <c r="G24" s="28">
        <f t="shared" si="0"/>
        <v>0</v>
      </c>
    </row>
    <row r="25" spans="2:7" ht="60" x14ac:dyDescent="0.25">
      <c r="B25" s="25">
        <v>10</v>
      </c>
      <c r="C25" s="38" t="s">
        <v>25</v>
      </c>
      <c r="D25" s="39" t="s">
        <v>26</v>
      </c>
      <c r="E25" s="37">
        <v>509.71309375000004</v>
      </c>
      <c r="F25" s="31"/>
      <c r="G25" s="28">
        <f t="shared" si="0"/>
        <v>0</v>
      </c>
    </row>
    <row r="26" spans="2:7" ht="26.25" customHeight="1" x14ac:dyDescent="0.25">
      <c r="B26" s="25">
        <v>11</v>
      </c>
      <c r="C26" s="40" t="s">
        <v>27</v>
      </c>
      <c r="D26" s="39" t="s">
        <v>26</v>
      </c>
      <c r="E26" s="41">
        <v>29.58</v>
      </c>
      <c r="F26" s="28"/>
      <c r="G26" s="28">
        <f t="shared" si="0"/>
        <v>0</v>
      </c>
    </row>
    <row r="27" spans="2:7" ht="49.5" customHeight="1" x14ac:dyDescent="0.25">
      <c r="B27" s="25">
        <v>12</v>
      </c>
      <c r="C27" s="32" t="s">
        <v>28</v>
      </c>
      <c r="D27" s="25" t="s">
        <v>29</v>
      </c>
      <c r="E27" s="27">
        <v>14.84</v>
      </c>
      <c r="F27" s="31"/>
      <c r="G27" s="28">
        <f t="shared" si="0"/>
        <v>0</v>
      </c>
    </row>
    <row r="28" spans="2:7" ht="62.25" customHeight="1" x14ac:dyDescent="0.25">
      <c r="B28" s="25">
        <v>13</v>
      </c>
      <c r="C28" s="42" t="s">
        <v>30</v>
      </c>
      <c r="D28" s="25" t="s">
        <v>12</v>
      </c>
      <c r="E28" s="27">
        <v>16</v>
      </c>
      <c r="F28" s="31"/>
      <c r="G28" s="28">
        <f t="shared" si="0"/>
        <v>0</v>
      </c>
    </row>
    <row r="29" spans="2:7" ht="30" x14ac:dyDescent="0.25">
      <c r="B29" s="25">
        <v>14</v>
      </c>
      <c r="C29" s="43" t="s">
        <v>31</v>
      </c>
      <c r="D29" s="25" t="s">
        <v>32</v>
      </c>
      <c r="E29" s="27">
        <v>35.352000000000004</v>
      </c>
      <c r="F29" s="31"/>
      <c r="G29" s="28">
        <f t="shared" si="0"/>
        <v>0</v>
      </c>
    </row>
    <row r="30" spans="2:7" ht="30.75" customHeight="1" x14ac:dyDescent="0.25">
      <c r="B30" s="25">
        <v>15</v>
      </c>
      <c r="C30" s="44" t="s">
        <v>33</v>
      </c>
      <c r="D30" s="45" t="s">
        <v>17</v>
      </c>
      <c r="E30" s="46">
        <v>250.64000000000001</v>
      </c>
      <c r="F30" s="31"/>
      <c r="G30" s="28">
        <f t="shared" si="0"/>
        <v>0</v>
      </c>
    </row>
    <row r="31" spans="2:7" x14ac:dyDescent="0.25">
      <c r="B31" s="25">
        <v>16</v>
      </c>
      <c r="C31" s="29" t="s">
        <v>34</v>
      </c>
      <c r="D31" s="201" t="s">
        <v>12</v>
      </c>
      <c r="E31" s="47">
        <v>786</v>
      </c>
      <c r="F31" s="28"/>
      <c r="G31" s="28">
        <f t="shared" si="0"/>
        <v>0</v>
      </c>
    </row>
    <row r="32" spans="2:7" ht="30" x14ac:dyDescent="0.25">
      <c r="B32" s="25">
        <v>17</v>
      </c>
      <c r="C32" s="48" t="s">
        <v>35</v>
      </c>
      <c r="D32" s="30" t="s">
        <v>36</v>
      </c>
      <c r="E32" s="49">
        <v>10.091200000000001</v>
      </c>
      <c r="F32" s="50"/>
      <c r="G32" s="28">
        <f t="shared" si="0"/>
        <v>0</v>
      </c>
    </row>
    <row r="33" spans="2:7" ht="15.75" thickBot="1" x14ac:dyDescent="0.3">
      <c r="B33" s="51"/>
      <c r="C33" s="52"/>
      <c r="D33" s="53"/>
      <c r="E33" s="54"/>
      <c r="F33" s="55"/>
      <c r="G33" s="56"/>
    </row>
    <row r="34" spans="2:7" ht="15.75" thickBot="1" x14ac:dyDescent="0.3">
      <c r="B34" s="57" t="s">
        <v>37</v>
      </c>
      <c r="C34" s="58" t="s">
        <v>38</v>
      </c>
      <c r="D34" s="59"/>
      <c r="E34" s="59"/>
      <c r="F34" s="60"/>
      <c r="G34" s="61"/>
    </row>
    <row r="35" spans="2:7" x14ac:dyDescent="0.25">
      <c r="B35" s="21">
        <v>1</v>
      </c>
      <c r="C35" s="32" t="s">
        <v>39</v>
      </c>
      <c r="D35" s="25" t="s">
        <v>12</v>
      </c>
      <c r="E35" s="25">
        <v>742</v>
      </c>
      <c r="F35" s="28"/>
      <c r="G35" s="64">
        <f t="shared" ref="G35:G71" si="1">E35*F35</f>
        <v>0</v>
      </c>
    </row>
    <row r="36" spans="2:7" ht="22.5" customHeight="1" x14ac:dyDescent="0.25">
      <c r="B36" s="21">
        <v>2</v>
      </c>
      <c r="C36" s="65" t="s">
        <v>40</v>
      </c>
      <c r="D36" s="62" t="s">
        <v>36</v>
      </c>
      <c r="E36" s="62">
        <v>1</v>
      </c>
      <c r="F36" s="66"/>
      <c r="G36" s="64">
        <f t="shared" si="1"/>
        <v>0</v>
      </c>
    </row>
    <row r="37" spans="2:7" ht="24.75" customHeight="1" x14ac:dyDescent="0.25">
      <c r="B37" s="21">
        <v>3</v>
      </c>
      <c r="C37" s="67" t="s">
        <v>41</v>
      </c>
      <c r="D37" s="68" t="s">
        <v>36</v>
      </c>
      <c r="E37" s="68">
        <v>1</v>
      </c>
      <c r="F37" s="69"/>
      <c r="G37" s="64">
        <f t="shared" si="1"/>
        <v>0</v>
      </c>
    </row>
    <row r="38" spans="2:7" ht="32.25" customHeight="1" x14ac:dyDescent="0.25">
      <c r="B38" s="21">
        <v>4</v>
      </c>
      <c r="C38" s="65" t="s">
        <v>42</v>
      </c>
      <c r="D38" s="62" t="s">
        <v>36</v>
      </c>
      <c r="E38" s="62">
        <v>9</v>
      </c>
      <c r="F38" s="66"/>
      <c r="G38" s="64">
        <f t="shared" si="1"/>
        <v>0</v>
      </c>
    </row>
    <row r="39" spans="2:7" ht="35.25" customHeight="1" x14ac:dyDescent="0.25">
      <c r="B39" s="21">
        <v>5</v>
      </c>
      <c r="C39" s="65" t="s">
        <v>43</v>
      </c>
      <c r="D39" s="72" t="s">
        <v>36</v>
      </c>
      <c r="E39" s="62">
        <v>1</v>
      </c>
      <c r="F39" s="63"/>
      <c r="G39" s="64">
        <f t="shared" si="1"/>
        <v>0</v>
      </c>
    </row>
    <row r="40" spans="2:7" ht="35.25" customHeight="1" x14ac:dyDescent="0.25">
      <c r="B40" s="21">
        <v>6</v>
      </c>
      <c r="C40" s="65" t="s">
        <v>44</v>
      </c>
      <c r="D40" s="72" t="s">
        <v>36</v>
      </c>
      <c r="E40" s="62">
        <v>1</v>
      </c>
      <c r="F40" s="63"/>
      <c r="G40" s="64">
        <f t="shared" si="1"/>
        <v>0</v>
      </c>
    </row>
    <row r="41" spans="2:7" ht="36.75" customHeight="1" x14ac:dyDescent="0.25">
      <c r="B41" s="21">
        <v>7</v>
      </c>
      <c r="C41" s="43" t="s">
        <v>45</v>
      </c>
      <c r="D41" s="73" t="s">
        <v>36</v>
      </c>
      <c r="E41" s="73">
        <v>3</v>
      </c>
      <c r="F41" s="28"/>
      <c r="G41" s="64">
        <f t="shared" si="1"/>
        <v>0</v>
      </c>
    </row>
    <row r="42" spans="2:7" ht="36.75" customHeight="1" x14ac:dyDescent="0.25">
      <c r="B42" s="21">
        <v>8</v>
      </c>
      <c r="C42" s="29" t="s">
        <v>46</v>
      </c>
      <c r="D42" s="25" t="s">
        <v>36</v>
      </c>
      <c r="E42" s="30">
        <v>6</v>
      </c>
      <c r="F42" s="50"/>
      <c r="G42" s="64">
        <f t="shared" si="1"/>
        <v>0</v>
      </c>
    </row>
    <row r="43" spans="2:7" ht="35.25" customHeight="1" x14ac:dyDescent="0.25">
      <c r="B43" s="21">
        <v>9</v>
      </c>
      <c r="C43" s="42" t="s">
        <v>95</v>
      </c>
      <c r="D43" s="30" t="s">
        <v>36</v>
      </c>
      <c r="E43" s="30">
        <v>1</v>
      </c>
      <c r="F43" s="50"/>
      <c r="G43" s="28">
        <f t="shared" si="1"/>
        <v>0</v>
      </c>
    </row>
    <row r="44" spans="2:7" ht="42.75" customHeight="1" x14ac:dyDescent="0.25">
      <c r="B44" s="21">
        <v>10</v>
      </c>
      <c r="C44" s="42" t="s">
        <v>47</v>
      </c>
      <c r="D44" s="72" t="s">
        <v>36</v>
      </c>
      <c r="E44" s="62">
        <v>1</v>
      </c>
      <c r="F44" s="63"/>
      <c r="G44" s="64">
        <f t="shared" si="1"/>
        <v>0</v>
      </c>
    </row>
    <row r="45" spans="2:7" ht="29.25" customHeight="1" x14ac:dyDescent="0.25">
      <c r="B45" s="21">
        <v>11</v>
      </c>
      <c r="C45" s="42" t="s">
        <v>48</v>
      </c>
      <c r="D45" s="72" t="s">
        <v>36</v>
      </c>
      <c r="E45" s="62">
        <v>15</v>
      </c>
      <c r="F45" s="66"/>
      <c r="G45" s="64">
        <f t="shared" si="1"/>
        <v>0</v>
      </c>
    </row>
    <row r="46" spans="2:7" ht="36.75" customHeight="1" x14ac:dyDescent="0.25">
      <c r="B46" s="21">
        <v>12</v>
      </c>
      <c r="C46" s="74" t="s">
        <v>49</v>
      </c>
      <c r="D46" s="75" t="s">
        <v>36</v>
      </c>
      <c r="E46" s="71">
        <v>9</v>
      </c>
      <c r="F46" s="66"/>
      <c r="G46" s="64">
        <f t="shared" si="1"/>
        <v>0</v>
      </c>
    </row>
    <row r="47" spans="2:7" ht="39" customHeight="1" x14ac:dyDescent="0.25">
      <c r="B47" s="21">
        <v>13</v>
      </c>
      <c r="C47" s="70" t="s">
        <v>51</v>
      </c>
      <c r="D47" s="75" t="s">
        <v>36</v>
      </c>
      <c r="E47" s="71">
        <v>2</v>
      </c>
      <c r="F47" s="66"/>
      <c r="G47" s="64">
        <f t="shared" si="1"/>
        <v>0</v>
      </c>
    </row>
    <row r="48" spans="2:7" ht="47.25" customHeight="1" x14ac:dyDescent="0.25">
      <c r="B48" s="21">
        <v>14</v>
      </c>
      <c r="C48" s="70" t="s">
        <v>52</v>
      </c>
      <c r="D48" s="75" t="s">
        <v>36</v>
      </c>
      <c r="E48" s="71">
        <v>2</v>
      </c>
      <c r="F48" s="63"/>
      <c r="G48" s="64">
        <f t="shared" si="1"/>
        <v>0</v>
      </c>
    </row>
    <row r="49" spans="2:7" ht="42.75" customHeight="1" x14ac:dyDescent="0.25">
      <c r="B49" s="21">
        <v>15</v>
      </c>
      <c r="C49" s="74" t="s">
        <v>54</v>
      </c>
      <c r="D49" s="62" t="s">
        <v>36</v>
      </c>
      <c r="E49" s="62">
        <v>11</v>
      </c>
      <c r="F49" s="66"/>
      <c r="G49" s="64">
        <f t="shared" si="1"/>
        <v>0</v>
      </c>
    </row>
    <row r="50" spans="2:7" ht="43.5" customHeight="1" x14ac:dyDescent="0.25">
      <c r="B50" s="21">
        <v>17</v>
      </c>
      <c r="C50" s="42" t="s">
        <v>55</v>
      </c>
      <c r="D50" s="62" t="s">
        <v>36</v>
      </c>
      <c r="E50" s="62">
        <v>3</v>
      </c>
      <c r="F50" s="63"/>
      <c r="G50" s="64">
        <f t="shared" si="1"/>
        <v>0</v>
      </c>
    </row>
    <row r="51" spans="2:7" ht="39.75" customHeight="1" x14ac:dyDescent="0.25">
      <c r="B51" s="21">
        <v>18</v>
      </c>
      <c r="C51" s="76" t="s">
        <v>53</v>
      </c>
      <c r="D51" s="72" t="s">
        <v>36</v>
      </c>
      <c r="E51" s="62">
        <v>1</v>
      </c>
      <c r="F51" s="63"/>
      <c r="G51" s="64">
        <f>E51*F51</f>
        <v>0</v>
      </c>
    </row>
    <row r="52" spans="2:7" ht="36" customHeight="1" x14ac:dyDescent="0.25">
      <c r="B52" s="21">
        <v>19</v>
      </c>
      <c r="C52" s="65" t="s">
        <v>56</v>
      </c>
      <c r="D52" s="72" t="s">
        <v>36</v>
      </c>
      <c r="E52" s="62">
        <v>15</v>
      </c>
      <c r="F52" s="64"/>
      <c r="G52" s="64">
        <f>E52*F52</f>
        <v>0</v>
      </c>
    </row>
    <row r="53" spans="2:7" ht="39" customHeight="1" x14ac:dyDescent="0.25">
      <c r="B53" s="21">
        <v>20</v>
      </c>
      <c r="C53" s="65" t="s">
        <v>57</v>
      </c>
      <c r="D53" s="72" t="s">
        <v>36</v>
      </c>
      <c r="E53" s="62">
        <v>9</v>
      </c>
      <c r="F53" s="64"/>
      <c r="G53" s="64">
        <f t="shared" si="1"/>
        <v>0</v>
      </c>
    </row>
    <row r="54" spans="2:7" ht="42.75" customHeight="1" x14ac:dyDescent="0.25">
      <c r="B54" s="21">
        <v>21</v>
      </c>
      <c r="C54" s="42" t="s">
        <v>58</v>
      </c>
      <c r="D54" s="72" t="s">
        <v>36</v>
      </c>
      <c r="E54" s="62">
        <v>8</v>
      </c>
      <c r="F54" s="66"/>
      <c r="G54" s="64">
        <f t="shared" si="1"/>
        <v>0</v>
      </c>
    </row>
    <row r="55" spans="2:7" ht="33.75" customHeight="1" x14ac:dyDescent="0.25">
      <c r="B55" s="21">
        <v>22</v>
      </c>
      <c r="C55" s="42" t="s">
        <v>59</v>
      </c>
      <c r="D55" s="62" t="s">
        <v>36</v>
      </c>
      <c r="E55" s="62">
        <v>26</v>
      </c>
      <c r="F55" s="66"/>
      <c r="G55" s="64">
        <f t="shared" si="1"/>
        <v>0</v>
      </c>
    </row>
    <row r="56" spans="2:7" ht="33.75" customHeight="1" x14ac:dyDescent="0.25">
      <c r="B56" s="21">
        <v>23</v>
      </c>
      <c r="C56" s="34" t="s">
        <v>60</v>
      </c>
      <c r="D56" s="25" t="s">
        <v>36</v>
      </c>
      <c r="E56" s="37">
        <v>1</v>
      </c>
      <c r="F56" s="66"/>
      <c r="G56" s="64">
        <f t="shared" si="1"/>
        <v>0</v>
      </c>
    </row>
    <row r="57" spans="2:7" ht="37.5" customHeight="1" x14ac:dyDescent="0.25">
      <c r="B57" s="21">
        <v>24</v>
      </c>
      <c r="C57" s="42" t="s">
        <v>61</v>
      </c>
      <c r="D57" s="62" t="s">
        <v>36</v>
      </c>
      <c r="E57" s="62">
        <v>1</v>
      </c>
      <c r="F57" s="63"/>
      <c r="G57" s="64">
        <f t="shared" si="1"/>
        <v>0</v>
      </c>
    </row>
    <row r="58" spans="2:7" ht="39.75" customHeight="1" x14ac:dyDescent="0.25">
      <c r="B58" s="21">
        <v>25</v>
      </c>
      <c r="C58" s="76" t="s">
        <v>62</v>
      </c>
      <c r="D58" s="62" t="s">
        <v>36</v>
      </c>
      <c r="E58" s="62">
        <v>1</v>
      </c>
      <c r="F58" s="63"/>
      <c r="G58" s="64">
        <f t="shared" si="1"/>
        <v>0</v>
      </c>
    </row>
    <row r="59" spans="2:7" ht="44.25" customHeight="1" x14ac:dyDescent="0.25">
      <c r="B59" s="21">
        <v>26</v>
      </c>
      <c r="C59" s="32" t="s">
        <v>63</v>
      </c>
      <c r="D59" s="25" t="s">
        <v>36</v>
      </c>
      <c r="E59" s="37">
        <v>24</v>
      </c>
      <c r="F59" s="28"/>
      <c r="G59" s="64">
        <f t="shared" si="1"/>
        <v>0</v>
      </c>
    </row>
    <row r="60" spans="2:7" ht="48" customHeight="1" x14ac:dyDescent="0.25">
      <c r="B60" s="21">
        <v>27</v>
      </c>
      <c r="C60" s="32" t="s">
        <v>64</v>
      </c>
      <c r="D60" s="25" t="s">
        <v>36</v>
      </c>
      <c r="E60" s="37">
        <v>1</v>
      </c>
      <c r="F60" s="28"/>
      <c r="G60" s="64">
        <f t="shared" si="1"/>
        <v>0</v>
      </c>
    </row>
    <row r="61" spans="2:7" ht="34.5" customHeight="1" x14ac:dyDescent="0.25">
      <c r="B61" s="21">
        <v>28</v>
      </c>
      <c r="C61" s="77" t="s">
        <v>65</v>
      </c>
      <c r="D61" s="78" t="s">
        <v>12</v>
      </c>
      <c r="E61" s="78">
        <v>5</v>
      </c>
      <c r="F61" s="79"/>
      <c r="G61" s="64">
        <f t="shared" si="1"/>
        <v>0</v>
      </c>
    </row>
    <row r="62" spans="2:7" ht="44.25" customHeight="1" x14ac:dyDescent="0.25">
      <c r="B62" s="21">
        <v>29</v>
      </c>
      <c r="C62" s="26" t="s">
        <v>66</v>
      </c>
      <c r="D62" s="25" t="s">
        <v>36</v>
      </c>
      <c r="E62" s="37">
        <v>1</v>
      </c>
      <c r="F62" s="31"/>
      <c r="G62" s="64">
        <f t="shared" si="1"/>
        <v>0</v>
      </c>
    </row>
    <row r="63" spans="2:7" ht="37.5" customHeight="1" x14ac:dyDescent="0.25">
      <c r="B63" s="21">
        <v>30</v>
      </c>
      <c r="C63" s="26" t="s">
        <v>67</v>
      </c>
      <c r="D63" s="25" t="s">
        <v>36</v>
      </c>
      <c r="E63" s="37">
        <v>1</v>
      </c>
      <c r="F63" s="31"/>
      <c r="G63" s="64">
        <f t="shared" si="1"/>
        <v>0</v>
      </c>
    </row>
    <row r="64" spans="2:7" ht="34.5" customHeight="1" x14ac:dyDescent="0.25">
      <c r="B64" s="21">
        <v>31</v>
      </c>
      <c r="C64" s="32" t="s">
        <v>68</v>
      </c>
      <c r="D64" s="25" t="s">
        <v>12</v>
      </c>
      <c r="E64" s="25">
        <v>742</v>
      </c>
      <c r="F64" s="28"/>
      <c r="G64" s="64">
        <f t="shared" si="1"/>
        <v>0</v>
      </c>
    </row>
    <row r="65" spans="2:7" ht="39.75" customHeight="1" x14ac:dyDescent="0.25">
      <c r="B65" s="21">
        <v>32</v>
      </c>
      <c r="C65" s="32" t="s">
        <v>69</v>
      </c>
      <c r="D65" s="25" t="s">
        <v>12</v>
      </c>
      <c r="E65" s="25">
        <v>742</v>
      </c>
      <c r="F65" s="28"/>
      <c r="G65" s="64">
        <f t="shared" si="1"/>
        <v>0</v>
      </c>
    </row>
    <row r="66" spans="2:7" ht="26.25" customHeight="1" x14ac:dyDescent="0.25">
      <c r="B66" s="21">
        <v>33</v>
      </c>
      <c r="C66" s="32" t="s">
        <v>70</v>
      </c>
      <c r="D66" s="25" t="s">
        <v>12</v>
      </c>
      <c r="E66" s="25">
        <v>742</v>
      </c>
      <c r="F66" s="28"/>
      <c r="G66" s="64">
        <f t="shared" si="1"/>
        <v>0</v>
      </c>
    </row>
    <row r="67" spans="2:7" ht="34.5" customHeight="1" x14ac:dyDescent="0.25">
      <c r="B67" s="21">
        <v>34</v>
      </c>
      <c r="C67" s="32" t="s">
        <v>71</v>
      </c>
      <c r="D67" s="25" t="s">
        <v>12</v>
      </c>
      <c r="E67" s="25">
        <v>742</v>
      </c>
      <c r="F67" s="28"/>
      <c r="G67" s="64">
        <f t="shared" si="1"/>
        <v>0</v>
      </c>
    </row>
    <row r="68" spans="2:7" ht="36" customHeight="1" x14ac:dyDescent="0.25">
      <c r="B68" s="21">
        <v>35</v>
      </c>
      <c r="C68" s="32" t="s">
        <v>72</v>
      </c>
      <c r="D68" s="25" t="s">
        <v>36</v>
      </c>
      <c r="E68" s="27">
        <v>6</v>
      </c>
      <c r="F68" s="28"/>
      <c r="G68" s="64">
        <f t="shared" si="1"/>
        <v>0</v>
      </c>
    </row>
    <row r="69" spans="2:7" ht="30.75" customHeight="1" x14ac:dyDescent="0.25">
      <c r="B69" s="21">
        <v>36</v>
      </c>
      <c r="C69" s="32" t="s">
        <v>73</v>
      </c>
      <c r="D69" s="25" t="s">
        <v>36</v>
      </c>
      <c r="E69" s="27">
        <v>24</v>
      </c>
      <c r="F69" s="31"/>
      <c r="G69" s="64">
        <f t="shared" si="1"/>
        <v>0</v>
      </c>
    </row>
    <row r="70" spans="2:7" ht="39.75" customHeight="1" x14ac:dyDescent="0.25">
      <c r="B70" s="21">
        <v>37</v>
      </c>
      <c r="C70" s="80" t="s">
        <v>74</v>
      </c>
      <c r="D70" s="73" t="s">
        <v>36</v>
      </c>
      <c r="E70" s="81">
        <v>32</v>
      </c>
      <c r="F70" s="28"/>
      <c r="G70" s="64">
        <f t="shared" si="1"/>
        <v>0</v>
      </c>
    </row>
    <row r="71" spans="2:7" x14ac:dyDescent="0.25">
      <c r="B71" s="21">
        <v>38</v>
      </c>
      <c r="C71" s="80" t="s">
        <v>75</v>
      </c>
      <c r="D71" s="73" t="s">
        <v>36</v>
      </c>
      <c r="E71" s="81">
        <v>3</v>
      </c>
      <c r="F71" s="31"/>
      <c r="G71" s="64">
        <f t="shared" si="1"/>
        <v>0</v>
      </c>
    </row>
    <row r="72" spans="2:7" x14ac:dyDescent="0.25">
      <c r="B72" s="82"/>
      <c r="C72" s="82"/>
      <c r="D72" s="82"/>
      <c r="E72" s="82"/>
      <c r="F72" s="83" t="s">
        <v>76</v>
      </c>
      <c r="G72" s="84">
        <f>SUM(G14:G71)</f>
        <v>0</v>
      </c>
    </row>
    <row r="73" spans="2:7" x14ac:dyDescent="0.25">
      <c r="B73" s="82"/>
      <c r="C73" s="82"/>
      <c r="D73" s="82"/>
      <c r="E73" s="85"/>
      <c r="F73" s="85" t="s">
        <v>77</v>
      </c>
      <c r="G73" s="84">
        <f>G72*0.2</f>
        <v>0</v>
      </c>
    </row>
    <row r="74" spans="2:7" x14ac:dyDescent="0.25">
      <c r="B74" s="82"/>
      <c r="C74" s="86"/>
      <c r="D74" s="82"/>
      <c r="E74" s="82"/>
      <c r="F74" s="83" t="s">
        <v>78</v>
      </c>
      <c r="G74" s="84">
        <f>SUM(G72:G73)</f>
        <v>0</v>
      </c>
    </row>
  </sheetData>
  <mergeCells count="4">
    <mergeCell ref="B3:G4"/>
    <mergeCell ref="B5:G5"/>
    <mergeCell ref="B7:G8"/>
    <mergeCell ref="B18:B2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4"/>
  <sheetViews>
    <sheetView topLeftCell="A85" workbookViewId="0">
      <selection activeCell="N103" sqref="N103"/>
    </sheetView>
  </sheetViews>
  <sheetFormatPr defaultRowHeight="15" x14ac:dyDescent="0.25"/>
  <cols>
    <col min="3" max="3" width="42.28515625" customWidth="1"/>
    <col min="4" max="4" width="15" customWidth="1"/>
    <col min="5" max="5" width="14.140625" customWidth="1"/>
    <col min="6" max="6" width="11.140625" customWidth="1"/>
    <col min="7" max="7" width="14.85546875" customWidth="1"/>
  </cols>
  <sheetData>
    <row r="2" spans="2:7" x14ac:dyDescent="0.25">
      <c r="B2" s="206" t="s">
        <v>0</v>
      </c>
      <c r="C2" s="206"/>
      <c r="D2" s="206"/>
      <c r="E2" s="206"/>
      <c r="F2" s="206"/>
      <c r="G2" s="206"/>
    </row>
    <row r="3" spans="2:7" x14ac:dyDescent="0.25">
      <c r="B3" s="211" t="s">
        <v>79</v>
      </c>
      <c r="C3" s="211"/>
      <c r="D3" s="211"/>
      <c r="E3" s="211"/>
      <c r="F3" s="211"/>
      <c r="G3" s="211"/>
    </row>
    <row r="4" spans="2:7" ht="15.75" thickBot="1" x14ac:dyDescent="0.3">
      <c r="B4" s="87"/>
      <c r="C4" s="87"/>
      <c r="D4" s="87"/>
      <c r="E4" s="4"/>
      <c r="F4" s="88"/>
      <c r="G4" s="89"/>
    </row>
    <row r="5" spans="2:7" x14ac:dyDescent="0.25">
      <c r="B5" s="90" t="s">
        <v>1</v>
      </c>
      <c r="C5" s="91" t="s">
        <v>2</v>
      </c>
      <c r="D5" s="91" t="s">
        <v>3</v>
      </c>
      <c r="E5" s="91" t="s">
        <v>4</v>
      </c>
      <c r="F5" s="91" t="s">
        <v>5</v>
      </c>
      <c r="G5" s="91" t="s">
        <v>6</v>
      </c>
    </row>
    <row r="6" spans="2:7" ht="15.75" thickBot="1" x14ac:dyDescent="0.3">
      <c r="B6" s="92" t="s">
        <v>7</v>
      </c>
      <c r="C6" s="93"/>
      <c r="D6" s="93"/>
      <c r="E6" s="93"/>
      <c r="F6" s="94" t="s">
        <v>8</v>
      </c>
      <c r="G6" s="95"/>
    </row>
    <row r="7" spans="2:7" x14ac:dyDescent="0.25">
      <c r="B7" s="96">
        <v>1</v>
      </c>
      <c r="C7" s="97">
        <v>2</v>
      </c>
      <c r="D7" s="98">
        <v>3</v>
      </c>
      <c r="E7" s="97">
        <v>4</v>
      </c>
      <c r="F7" s="98">
        <v>5</v>
      </c>
      <c r="G7" s="97">
        <v>6</v>
      </c>
    </row>
    <row r="8" spans="2:7" x14ac:dyDescent="0.25">
      <c r="B8" s="99" t="s">
        <v>9</v>
      </c>
      <c r="C8" s="100" t="s">
        <v>10</v>
      </c>
      <c r="D8" s="101"/>
      <c r="E8" s="101"/>
      <c r="F8" s="102"/>
      <c r="G8" s="103"/>
    </row>
    <row r="9" spans="2:7" ht="57" customHeight="1" x14ac:dyDescent="0.25">
      <c r="B9" s="209">
        <v>1</v>
      </c>
      <c r="C9" s="104" t="s">
        <v>18</v>
      </c>
      <c r="D9" s="105"/>
      <c r="E9" s="105"/>
      <c r="F9" s="106"/>
      <c r="G9" s="107"/>
    </row>
    <row r="10" spans="2:7" ht="18" x14ac:dyDescent="0.25">
      <c r="B10" s="210"/>
      <c r="C10" s="108" t="s">
        <v>19</v>
      </c>
      <c r="D10" s="109" t="s">
        <v>17</v>
      </c>
      <c r="E10" s="202">
        <v>85.44</v>
      </c>
      <c r="F10" s="31"/>
      <c r="G10" s="107">
        <f t="shared" ref="G10:G16" si="0">E10*F10</f>
        <v>0</v>
      </c>
    </row>
    <row r="11" spans="2:7" ht="35.25" customHeight="1" x14ac:dyDescent="0.25">
      <c r="B11" s="212"/>
      <c r="C11" s="203" t="s">
        <v>80</v>
      </c>
      <c r="D11" s="109" t="s">
        <v>17</v>
      </c>
      <c r="E11" s="202">
        <v>85.44</v>
      </c>
      <c r="F11" s="31"/>
      <c r="G11" s="107">
        <f t="shared" si="0"/>
        <v>0</v>
      </c>
    </row>
    <row r="12" spans="2:7" ht="62.25" customHeight="1" x14ac:dyDescent="0.25">
      <c r="B12" s="113">
        <v>2</v>
      </c>
      <c r="C12" s="34" t="s">
        <v>21</v>
      </c>
      <c r="D12" s="109" t="s">
        <v>17</v>
      </c>
      <c r="E12" s="110">
        <v>38.982773205000001</v>
      </c>
      <c r="F12" s="106"/>
      <c r="G12" s="107">
        <f t="shared" si="0"/>
        <v>0</v>
      </c>
    </row>
    <row r="13" spans="2:7" ht="18" x14ac:dyDescent="0.25">
      <c r="B13" s="105">
        <v>2</v>
      </c>
      <c r="C13" s="108" t="s">
        <v>22</v>
      </c>
      <c r="D13" s="105" t="s">
        <v>14</v>
      </c>
      <c r="E13" s="202">
        <v>221.4</v>
      </c>
      <c r="F13" s="28"/>
      <c r="G13" s="107">
        <f t="shared" si="0"/>
        <v>0</v>
      </c>
    </row>
    <row r="14" spans="2:7" ht="90.75" customHeight="1" x14ac:dyDescent="0.25">
      <c r="B14" s="105">
        <v>3</v>
      </c>
      <c r="C14" s="115" t="s">
        <v>81</v>
      </c>
      <c r="D14" s="109" t="s">
        <v>17</v>
      </c>
      <c r="E14" s="110">
        <v>38.982773205000008</v>
      </c>
      <c r="F14" s="31"/>
      <c r="G14" s="107">
        <f t="shared" si="0"/>
        <v>0</v>
      </c>
    </row>
    <row r="15" spans="2:7" ht="61.5" customHeight="1" x14ac:dyDescent="0.25">
      <c r="B15" s="105">
        <v>4</v>
      </c>
      <c r="C15" s="40" t="s">
        <v>27</v>
      </c>
      <c r="D15" s="116" t="s">
        <v>26</v>
      </c>
      <c r="E15" s="117">
        <v>131.89722679499999</v>
      </c>
      <c r="F15" s="106"/>
      <c r="G15" s="107">
        <f t="shared" si="0"/>
        <v>0</v>
      </c>
    </row>
    <row r="16" spans="2:7" x14ac:dyDescent="0.25">
      <c r="B16" s="105">
        <v>5</v>
      </c>
      <c r="C16" s="118" t="s">
        <v>28</v>
      </c>
      <c r="D16" s="105" t="s">
        <v>29</v>
      </c>
      <c r="E16" s="110">
        <v>2.46</v>
      </c>
      <c r="F16" s="31"/>
      <c r="G16" s="107">
        <f t="shared" si="0"/>
        <v>0</v>
      </c>
    </row>
    <row r="17" spans="2:7" x14ac:dyDescent="0.25">
      <c r="B17" s="99" t="s">
        <v>37</v>
      </c>
      <c r="C17" s="100" t="s">
        <v>38</v>
      </c>
      <c r="D17" s="120"/>
      <c r="E17" s="120"/>
      <c r="F17" s="121"/>
      <c r="G17" s="122"/>
    </row>
    <row r="18" spans="2:7" x14ac:dyDescent="0.25">
      <c r="B18" s="105">
        <v>1</v>
      </c>
      <c r="C18" s="118" t="s">
        <v>82</v>
      </c>
      <c r="D18" s="105" t="s">
        <v>12</v>
      </c>
      <c r="E18" s="105">
        <v>123</v>
      </c>
      <c r="F18" s="106"/>
      <c r="G18" s="123">
        <f>E18*F18</f>
        <v>0</v>
      </c>
    </row>
    <row r="19" spans="2:7" x14ac:dyDescent="0.25">
      <c r="B19" s="125">
        <v>2</v>
      </c>
      <c r="C19" s="118" t="s">
        <v>83</v>
      </c>
      <c r="D19" s="124" t="s">
        <v>36</v>
      </c>
      <c r="E19" s="125">
        <v>1</v>
      </c>
      <c r="F19" s="126"/>
      <c r="G19" s="123">
        <f t="shared" ref="G19:G25" si="1">E19*F19</f>
        <v>0</v>
      </c>
    </row>
    <row r="20" spans="2:7" x14ac:dyDescent="0.25">
      <c r="B20" s="105">
        <v>3</v>
      </c>
      <c r="C20" s="118" t="s">
        <v>84</v>
      </c>
      <c r="D20" s="105" t="s">
        <v>36</v>
      </c>
      <c r="E20" s="127">
        <v>2</v>
      </c>
      <c r="F20" s="106"/>
      <c r="G20" s="123">
        <f t="shared" si="1"/>
        <v>0</v>
      </c>
    </row>
    <row r="21" spans="2:7" x14ac:dyDescent="0.25">
      <c r="B21" s="105">
        <v>4</v>
      </c>
      <c r="C21" s="118" t="s">
        <v>68</v>
      </c>
      <c r="D21" s="105" t="s">
        <v>12</v>
      </c>
      <c r="E21" s="105">
        <v>123</v>
      </c>
      <c r="F21" s="106"/>
      <c r="G21" s="123">
        <f t="shared" si="1"/>
        <v>0</v>
      </c>
    </row>
    <row r="22" spans="2:7" x14ac:dyDescent="0.25">
      <c r="B22" s="105">
        <v>5</v>
      </c>
      <c r="C22" s="118" t="s">
        <v>69</v>
      </c>
      <c r="D22" s="105" t="s">
        <v>12</v>
      </c>
      <c r="E22" s="105">
        <v>123</v>
      </c>
      <c r="F22" s="106"/>
      <c r="G22" s="123">
        <f t="shared" si="1"/>
        <v>0</v>
      </c>
    </row>
    <row r="23" spans="2:7" x14ac:dyDescent="0.25">
      <c r="B23" s="105">
        <v>6</v>
      </c>
      <c r="C23" s="118" t="s">
        <v>70</v>
      </c>
      <c r="D23" s="105" t="s">
        <v>12</v>
      </c>
      <c r="E23" s="105">
        <v>123</v>
      </c>
      <c r="F23" s="106"/>
      <c r="G23" s="123">
        <f t="shared" si="1"/>
        <v>0</v>
      </c>
    </row>
    <row r="24" spans="2:7" x14ac:dyDescent="0.25">
      <c r="B24" s="105">
        <v>7</v>
      </c>
      <c r="C24" s="118" t="s">
        <v>71</v>
      </c>
      <c r="D24" s="105" t="s">
        <v>12</v>
      </c>
      <c r="E24" s="105">
        <v>123</v>
      </c>
      <c r="F24" s="106"/>
      <c r="G24" s="123">
        <f t="shared" si="1"/>
        <v>0</v>
      </c>
    </row>
    <row r="25" spans="2:7" ht="15.75" thickBot="1" x14ac:dyDescent="0.3">
      <c r="B25" s="129">
        <v>8</v>
      </c>
      <c r="C25" s="128" t="s">
        <v>72</v>
      </c>
      <c r="D25" s="129" t="s">
        <v>36</v>
      </c>
      <c r="E25" s="130">
        <v>7.15</v>
      </c>
      <c r="F25" s="131"/>
      <c r="G25" s="123">
        <f t="shared" si="1"/>
        <v>0</v>
      </c>
    </row>
    <row r="26" spans="2:7" x14ac:dyDescent="0.25">
      <c r="B26" s="105"/>
      <c r="C26" s="132"/>
      <c r="D26" s="82"/>
      <c r="E26" s="82"/>
      <c r="F26" s="83" t="s">
        <v>76</v>
      </c>
      <c r="G26" s="84">
        <f>SUM(G9:G25)</f>
        <v>0</v>
      </c>
    </row>
    <row r="27" spans="2:7" x14ac:dyDescent="0.25">
      <c r="B27" s="105"/>
      <c r="C27" s="132"/>
      <c r="D27" s="82"/>
      <c r="E27" s="85"/>
      <c r="F27" s="85" t="s">
        <v>77</v>
      </c>
      <c r="G27" s="84">
        <f>G26*0.2</f>
        <v>0</v>
      </c>
    </row>
    <row r="28" spans="2:7" ht="15.75" thickBot="1" x14ac:dyDescent="0.3">
      <c r="B28" s="129"/>
      <c r="C28" s="82"/>
      <c r="D28" s="82"/>
      <c r="E28" s="82"/>
      <c r="F28" s="133" t="s">
        <v>78</v>
      </c>
      <c r="G28" s="84">
        <f>SUM(G26:G27)</f>
        <v>0</v>
      </c>
    </row>
    <row r="32" spans="2:7" x14ac:dyDescent="0.25">
      <c r="B32" s="206" t="s">
        <v>0</v>
      </c>
      <c r="C32" s="206"/>
      <c r="D32" s="206"/>
      <c r="E32" s="206"/>
      <c r="F32" s="206"/>
      <c r="G32" s="206"/>
    </row>
    <row r="33" spans="2:7" x14ac:dyDescent="0.25">
      <c r="B33" s="1"/>
      <c r="C33" s="2"/>
      <c r="D33" s="2"/>
      <c r="E33" s="2"/>
      <c r="F33" s="3"/>
      <c r="G33" s="2"/>
    </row>
    <row r="34" spans="2:7" x14ac:dyDescent="0.25">
      <c r="B34" s="207" t="s">
        <v>85</v>
      </c>
      <c r="C34" s="207"/>
      <c r="D34" s="207"/>
      <c r="E34" s="207"/>
      <c r="F34" s="207"/>
      <c r="G34" s="207"/>
    </row>
    <row r="35" spans="2:7" ht="15.75" thickBot="1" x14ac:dyDescent="0.3">
      <c r="B35" s="4"/>
      <c r="C35" s="4"/>
      <c r="D35" s="4"/>
      <c r="E35" s="4"/>
      <c r="F35" s="3"/>
      <c r="G35" s="2"/>
    </row>
    <row r="36" spans="2:7" x14ac:dyDescent="0.25">
      <c r="B36" s="90" t="s">
        <v>1</v>
      </c>
      <c r="C36" s="91" t="s">
        <v>2</v>
      </c>
      <c r="D36" s="91" t="s">
        <v>3</v>
      </c>
      <c r="E36" s="91" t="s">
        <v>4</v>
      </c>
      <c r="F36" s="91" t="s">
        <v>5</v>
      </c>
      <c r="G36" s="91" t="s">
        <v>6</v>
      </c>
    </row>
    <row r="37" spans="2:7" ht="15.75" thickBot="1" x14ac:dyDescent="0.3">
      <c r="B37" s="92" t="s">
        <v>7</v>
      </c>
      <c r="C37" s="93"/>
      <c r="D37" s="93"/>
      <c r="E37" s="93"/>
      <c r="F37" s="94" t="s">
        <v>8</v>
      </c>
      <c r="G37" s="95"/>
    </row>
    <row r="38" spans="2:7" x14ac:dyDescent="0.25">
      <c r="B38" s="96">
        <v>1</v>
      </c>
      <c r="C38" s="97">
        <v>2</v>
      </c>
      <c r="D38" s="98">
        <v>3</v>
      </c>
      <c r="E38" s="97">
        <v>4</v>
      </c>
      <c r="F38" s="98">
        <v>5</v>
      </c>
      <c r="G38" s="97">
        <v>6</v>
      </c>
    </row>
    <row r="39" spans="2:7" x14ac:dyDescent="0.25">
      <c r="B39" s="134" t="s">
        <v>9</v>
      </c>
      <c r="C39" s="135" t="s">
        <v>10</v>
      </c>
      <c r="D39" s="136"/>
      <c r="E39" s="101"/>
      <c r="F39" s="137"/>
      <c r="G39" s="102"/>
    </row>
    <row r="40" spans="2:7" x14ac:dyDescent="0.25">
      <c r="B40" s="138">
        <v>1</v>
      </c>
      <c r="C40" s="111" t="s">
        <v>11</v>
      </c>
      <c r="D40" s="139" t="s">
        <v>12</v>
      </c>
      <c r="E40" s="110">
        <v>322</v>
      </c>
      <c r="F40" s="114"/>
      <c r="G40" s="106">
        <f>E40*F40</f>
        <v>0</v>
      </c>
    </row>
    <row r="41" spans="2:7" ht="45" x14ac:dyDescent="0.25">
      <c r="B41" s="138">
        <v>2</v>
      </c>
      <c r="C41" s="111" t="s">
        <v>13</v>
      </c>
      <c r="D41" s="139" t="s">
        <v>14</v>
      </c>
      <c r="E41" s="110">
        <v>123.4</v>
      </c>
      <c r="F41" s="114"/>
      <c r="G41" s="106">
        <f>E41*F41</f>
        <v>0</v>
      </c>
    </row>
    <row r="42" spans="2:7" ht="30" x14ac:dyDescent="0.25">
      <c r="B42" s="105">
        <v>3</v>
      </c>
      <c r="C42" s="29" t="s">
        <v>16</v>
      </c>
      <c r="D42" s="204" t="s">
        <v>17</v>
      </c>
      <c r="E42" s="27">
        <v>12.340000000000002</v>
      </c>
      <c r="F42" s="112"/>
      <c r="G42" s="106">
        <f>E42*F42</f>
        <v>0</v>
      </c>
    </row>
    <row r="43" spans="2:7" ht="45" x14ac:dyDescent="0.25">
      <c r="B43" s="209">
        <v>4</v>
      </c>
      <c r="C43" s="111" t="s">
        <v>18</v>
      </c>
      <c r="D43" s="139"/>
      <c r="E43" s="105"/>
      <c r="F43" s="114"/>
      <c r="G43" s="106"/>
    </row>
    <row r="44" spans="2:7" ht="18" x14ac:dyDescent="0.25">
      <c r="B44" s="210"/>
      <c r="C44" s="170" t="s">
        <v>19</v>
      </c>
      <c r="D44" s="140" t="s">
        <v>17</v>
      </c>
      <c r="E44" s="110">
        <v>117.34</v>
      </c>
      <c r="F44" s="112"/>
      <c r="G44" s="106">
        <f t="shared" ref="G44:G56" si="2">E44*F44</f>
        <v>0</v>
      </c>
    </row>
    <row r="45" spans="2:7" ht="30" x14ac:dyDescent="0.25">
      <c r="B45" s="210"/>
      <c r="C45" s="111" t="s">
        <v>80</v>
      </c>
      <c r="D45" s="140" t="s">
        <v>17</v>
      </c>
      <c r="E45" s="110">
        <v>117.34</v>
      </c>
      <c r="F45" s="112"/>
      <c r="G45" s="106">
        <f t="shared" si="2"/>
        <v>0</v>
      </c>
    </row>
    <row r="46" spans="2:7" ht="45" x14ac:dyDescent="0.25">
      <c r="B46" s="33">
        <v>5</v>
      </c>
      <c r="C46" s="141" t="s">
        <v>21</v>
      </c>
      <c r="D46" s="140" t="s">
        <v>17</v>
      </c>
      <c r="E46" s="110">
        <v>201.02500000000001</v>
      </c>
      <c r="F46" s="114"/>
      <c r="G46" s="106">
        <f t="shared" si="2"/>
        <v>0</v>
      </c>
    </row>
    <row r="47" spans="2:7" ht="30" x14ac:dyDescent="0.25">
      <c r="B47" s="138">
        <v>5</v>
      </c>
      <c r="C47" s="170" t="s">
        <v>22</v>
      </c>
      <c r="D47" s="139" t="s">
        <v>14</v>
      </c>
      <c r="E47" s="110">
        <v>257.40000000000003</v>
      </c>
      <c r="F47" s="114"/>
      <c r="G47" s="106">
        <f t="shared" si="2"/>
        <v>0</v>
      </c>
    </row>
    <row r="48" spans="2:7" ht="90" x14ac:dyDescent="0.25">
      <c r="B48" s="138">
        <v>6</v>
      </c>
      <c r="C48" s="142" t="s">
        <v>23</v>
      </c>
      <c r="D48" s="140" t="s">
        <v>17</v>
      </c>
      <c r="E48" s="110">
        <v>47.140459905000007</v>
      </c>
      <c r="F48" s="31"/>
      <c r="G48" s="106">
        <f t="shared" si="2"/>
        <v>0</v>
      </c>
    </row>
    <row r="49" spans="2:7" ht="81" customHeight="1" x14ac:dyDescent="0.25">
      <c r="B49" s="138">
        <v>7</v>
      </c>
      <c r="C49" s="142" t="s">
        <v>86</v>
      </c>
      <c r="D49" s="140" t="s">
        <v>17</v>
      </c>
      <c r="E49" s="127">
        <v>8.0850000000000009</v>
      </c>
      <c r="F49" s="31"/>
      <c r="G49" s="106">
        <f t="shared" si="2"/>
        <v>0</v>
      </c>
    </row>
    <row r="50" spans="2:7" ht="75" x14ac:dyDescent="0.25">
      <c r="B50" s="138">
        <v>8</v>
      </c>
      <c r="C50" s="143" t="s">
        <v>25</v>
      </c>
      <c r="D50" s="144" t="s">
        <v>26</v>
      </c>
      <c r="E50" s="127">
        <v>102.60954009500003</v>
      </c>
      <c r="F50" s="31"/>
      <c r="G50" s="106">
        <f t="shared" si="2"/>
        <v>0</v>
      </c>
    </row>
    <row r="51" spans="2:7" ht="45" x14ac:dyDescent="0.25">
      <c r="B51" s="138">
        <v>9</v>
      </c>
      <c r="C51" s="40" t="s">
        <v>27</v>
      </c>
      <c r="D51" s="144" t="s">
        <v>26</v>
      </c>
      <c r="E51" s="127">
        <v>21.314999999999998</v>
      </c>
      <c r="F51" s="106"/>
      <c r="G51" s="106">
        <f t="shared" si="2"/>
        <v>0</v>
      </c>
    </row>
    <row r="52" spans="2:7" x14ac:dyDescent="0.25">
      <c r="B52" s="145">
        <v>10</v>
      </c>
      <c r="C52" s="170" t="s">
        <v>28</v>
      </c>
      <c r="D52" s="139" t="s">
        <v>29</v>
      </c>
      <c r="E52" s="110">
        <v>2.86</v>
      </c>
      <c r="F52" s="31"/>
      <c r="G52" s="106">
        <f t="shared" si="2"/>
        <v>0</v>
      </c>
    </row>
    <row r="53" spans="2:7" ht="30" x14ac:dyDescent="0.25">
      <c r="B53" s="138">
        <v>11</v>
      </c>
      <c r="C53" s="146" t="s">
        <v>31</v>
      </c>
      <c r="D53" s="139" t="s">
        <v>32</v>
      </c>
      <c r="E53" s="110">
        <v>14.808000000000002</v>
      </c>
      <c r="F53" s="112"/>
      <c r="G53" s="106">
        <f t="shared" si="2"/>
        <v>0</v>
      </c>
    </row>
    <row r="54" spans="2:7" ht="60" x14ac:dyDescent="0.25">
      <c r="B54" s="145">
        <v>12</v>
      </c>
      <c r="C54" s="111" t="s">
        <v>87</v>
      </c>
      <c r="D54" s="147" t="s">
        <v>17</v>
      </c>
      <c r="E54" s="110">
        <v>49.360000000000007</v>
      </c>
      <c r="F54" s="31"/>
      <c r="G54" s="106">
        <f t="shared" si="2"/>
        <v>0</v>
      </c>
    </row>
    <row r="55" spans="2:7" x14ac:dyDescent="0.25">
      <c r="B55" s="138">
        <v>13</v>
      </c>
      <c r="C55" s="146" t="s">
        <v>88</v>
      </c>
      <c r="D55" s="148" t="s">
        <v>12</v>
      </c>
      <c r="E55" s="149">
        <v>322</v>
      </c>
      <c r="F55" s="114"/>
      <c r="G55" s="106">
        <f t="shared" si="2"/>
        <v>0</v>
      </c>
    </row>
    <row r="56" spans="2:7" ht="30" x14ac:dyDescent="0.25">
      <c r="B56" s="145">
        <v>14</v>
      </c>
      <c r="C56" s="150" t="s">
        <v>35</v>
      </c>
      <c r="D56" s="140" t="s">
        <v>36</v>
      </c>
      <c r="E56" s="151">
        <v>1.43</v>
      </c>
      <c r="F56" s="152"/>
      <c r="G56" s="106">
        <f t="shared" si="2"/>
        <v>0</v>
      </c>
    </row>
    <row r="57" spans="2:7" x14ac:dyDescent="0.25">
      <c r="B57" s="138">
        <v>15</v>
      </c>
      <c r="C57" s="153"/>
      <c r="D57" s="144"/>
      <c r="E57" s="119"/>
      <c r="F57" s="154"/>
      <c r="G57" s="155"/>
    </row>
    <row r="58" spans="2:7" x14ac:dyDescent="0.25">
      <c r="B58" s="145">
        <v>16</v>
      </c>
      <c r="C58" s="171" t="s">
        <v>38</v>
      </c>
      <c r="D58" s="156"/>
      <c r="E58" s="120"/>
      <c r="F58" s="157"/>
      <c r="G58" s="158"/>
    </row>
    <row r="59" spans="2:7" ht="30" x14ac:dyDescent="0.25">
      <c r="B59" s="138">
        <v>17</v>
      </c>
      <c r="C59" s="170" t="s">
        <v>82</v>
      </c>
      <c r="D59" s="139" t="s">
        <v>12</v>
      </c>
      <c r="E59" s="105">
        <v>143</v>
      </c>
      <c r="F59" s="106"/>
      <c r="G59" s="159">
        <f>E59*F59</f>
        <v>0</v>
      </c>
    </row>
    <row r="60" spans="2:7" ht="30" x14ac:dyDescent="0.25">
      <c r="B60" s="145"/>
      <c r="C60" s="160" t="s">
        <v>83</v>
      </c>
      <c r="D60" s="161" t="s">
        <v>36</v>
      </c>
      <c r="E60" s="125">
        <v>1</v>
      </c>
      <c r="F60" s="162"/>
      <c r="G60" s="159">
        <f t="shared" ref="G60:G66" si="3">E60*F60</f>
        <v>0</v>
      </c>
    </row>
    <row r="61" spans="2:7" x14ac:dyDescent="0.25">
      <c r="B61" s="134" t="s">
        <v>37</v>
      </c>
      <c r="C61" s="170" t="s">
        <v>84</v>
      </c>
      <c r="D61" s="139" t="s">
        <v>36</v>
      </c>
      <c r="E61" s="127">
        <v>11</v>
      </c>
      <c r="F61" s="114"/>
      <c r="G61" s="159">
        <f t="shared" si="3"/>
        <v>0</v>
      </c>
    </row>
    <row r="62" spans="2:7" ht="30" x14ac:dyDescent="0.25">
      <c r="B62" s="138">
        <v>1</v>
      </c>
      <c r="C62" s="170" t="s">
        <v>68</v>
      </c>
      <c r="D62" s="139" t="s">
        <v>12</v>
      </c>
      <c r="E62" s="105">
        <v>143</v>
      </c>
      <c r="F62" s="114"/>
      <c r="G62" s="159">
        <f t="shared" si="3"/>
        <v>0</v>
      </c>
    </row>
    <row r="63" spans="2:7" ht="30" x14ac:dyDescent="0.25">
      <c r="B63" s="138">
        <v>2</v>
      </c>
      <c r="C63" s="170" t="s">
        <v>69</v>
      </c>
      <c r="D63" s="139" t="s">
        <v>12</v>
      </c>
      <c r="E63" s="105">
        <v>143</v>
      </c>
      <c r="F63" s="114"/>
      <c r="G63" s="159">
        <f t="shared" si="3"/>
        <v>0</v>
      </c>
    </row>
    <row r="64" spans="2:7" x14ac:dyDescent="0.25">
      <c r="B64" s="138">
        <v>3</v>
      </c>
      <c r="C64" s="170" t="s">
        <v>70</v>
      </c>
      <c r="D64" s="139" t="s">
        <v>12</v>
      </c>
      <c r="E64" s="105">
        <v>143</v>
      </c>
      <c r="F64" s="114"/>
      <c r="G64" s="159">
        <f t="shared" si="3"/>
        <v>0</v>
      </c>
    </row>
    <row r="65" spans="2:7" x14ac:dyDescent="0.25">
      <c r="B65" s="138">
        <v>4</v>
      </c>
      <c r="C65" s="170" t="s">
        <v>71</v>
      </c>
      <c r="D65" s="139" t="s">
        <v>12</v>
      </c>
      <c r="E65" s="105">
        <v>143</v>
      </c>
      <c r="F65" s="114"/>
      <c r="G65" s="159">
        <f t="shared" si="3"/>
        <v>0</v>
      </c>
    </row>
    <row r="66" spans="2:7" ht="30.75" thickBot="1" x14ac:dyDescent="0.3">
      <c r="B66" s="138">
        <v>5</v>
      </c>
      <c r="C66" s="172" t="s">
        <v>72</v>
      </c>
      <c r="D66" s="163" t="s">
        <v>36</v>
      </c>
      <c r="E66" s="130">
        <v>8.1499999999999986</v>
      </c>
      <c r="F66" s="164"/>
      <c r="G66" s="165">
        <f t="shared" si="3"/>
        <v>0</v>
      </c>
    </row>
    <row r="67" spans="2:7" x14ac:dyDescent="0.25">
      <c r="B67" s="138">
        <v>6</v>
      </c>
      <c r="C67" s="166"/>
      <c r="D67" s="166"/>
      <c r="E67" s="82"/>
      <c r="F67" s="83" t="s">
        <v>76</v>
      </c>
      <c r="G67" s="167">
        <f>SUM(G40:G66)</f>
        <v>0</v>
      </c>
    </row>
    <row r="68" spans="2:7" x14ac:dyDescent="0.25">
      <c r="B68" s="138">
        <v>7</v>
      </c>
      <c r="C68" s="166"/>
      <c r="D68" s="166"/>
      <c r="E68" s="85"/>
      <c r="F68" s="85" t="s">
        <v>77</v>
      </c>
      <c r="G68" s="167">
        <f>G67*0.2</f>
        <v>0</v>
      </c>
    </row>
    <row r="69" spans="2:7" ht="15.75" thickBot="1" x14ac:dyDescent="0.3">
      <c r="B69" s="168">
        <v>8</v>
      </c>
      <c r="C69" s="169"/>
      <c r="D69" s="166"/>
      <c r="E69" s="82"/>
      <c r="F69" s="83" t="s">
        <v>78</v>
      </c>
      <c r="G69" s="167">
        <f>SUM(G67:G68)</f>
        <v>0</v>
      </c>
    </row>
    <row r="71" spans="2:7" x14ac:dyDescent="0.25">
      <c r="B71" s="206" t="s">
        <v>0</v>
      </c>
      <c r="C71" s="206"/>
      <c r="D71" s="206"/>
      <c r="E71" s="206"/>
      <c r="F71" s="206"/>
      <c r="G71" s="206"/>
    </row>
    <row r="72" spans="2:7" x14ac:dyDescent="0.25">
      <c r="B72" s="1"/>
      <c r="C72" s="2"/>
      <c r="D72" s="2"/>
      <c r="E72" s="2"/>
      <c r="F72" s="3"/>
      <c r="G72" s="2"/>
    </row>
    <row r="73" spans="2:7" x14ac:dyDescent="0.25">
      <c r="B73" s="207" t="s">
        <v>89</v>
      </c>
      <c r="C73" s="207"/>
      <c r="D73" s="207"/>
      <c r="E73" s="207"/>
      <c r="F73" s="207"/>
      <c r="G73" s="207"/>
    </row>
    <row r="74" spans="2:7" ht="15.75" thickBot="1" x14ac:dyDescent="0.3">
      <c r="B74" s="4"/>
      <c r="C74" s="4"/>
      <c r="D74" s="4"/>
      <c r="E74" s="4"/>
      <c r="F74" s="3"/>
      <c r="G74" s="2"/>
    </row>
    <row r="75" spans="2:7" x14ac:dyDescent="0.25">
      <c r="B75" s="91" t="s">
        <v>1</v>
      </c>
      <c r="C75" s="173" t="s">
        <v>2</v>
      </c>
      <c r="D75" s="91" t="s">
        <v>3</v>
      </c>
      <c r="E75" s="91" t="s">
        <v>4</v>
      </c>
      <c r="F75" s="91" t="s">
        <v>5</v>
      </c>
      <c r="G75" s="91" t="s">
        <v>6</v>
      </c>
    </row>
    <row r="76" spans="2:7" ht="15.75" thickBot="1" x14ac:dyDescent="0.3">
      <c r="B76" s="93" t="s">
        <v>7</v>
      </c>
      <c r="C76" s="174"/>
      <c r="D76" s="93"/>
      <c r="E76" s="93"/>
      <c r="F76" s="94" t="s">
        <v>8</v>
      </c>
      <c r="G76" s="95"/>
    </row>
    <row r="77" spans="2:7" x14ac:dyDescent="0.25">
      <c r="B77" s="97">
        <v>1</v>
      </c>
      <c r="C77" s="175">
        <v>2</v>
      </c>
      <c r="D77" s="97">
        <v>3</v>
      </c>
      <c r="E77" s="97">
        <v>4</v>
      </c>
      <c r="F77" s="98">
        <v>5</v>
      </c>
      <c r="G77" s="97">
        <v>6</v>
      </c>
    </row>
    <row r="78" spans="2:7" x14ac:dyDescent="0.25">
      <c r="B78" s="99" t="s">
        <v>9</v>
      </c>
      <c r="C78" s="176" t="s">
        <v>10</v>
      </c>
      <c r="D78" s="101"/>
      <c r="E78" s="101"/>
      <c r="F78" s="137"/>
      <c r="G78" s="102"/>
    </row>
    <row r="79" spans="2:7" ht="45" x14ac:dyDescent="0.25">
      <c r="B79" s="209">
        <v>1</v>
      </c>
      <c r="C79" s="177" t="s">
        <v>90</v>
      </c>
      <c r="D79" s="105"/>
      <c r="E79" s="105"/>
      <c r="F79" s="114"/>
      <c r="G79" s="106"/>
    </row>
    <row r="80" spans="2:7" ht="18" x14ac:dyDescent="0.25">
      <c r="B80" s="210"/>
      <c r="C80" s="178" t="s">
        <v>19</v>
      </c>
      <c r="D80" s="109" t="s">
        <v>17</v>
      </c>
      <c r="E80" s="110">
        <v>59.86</v>
      </c>
      <c r="F80" s="112"/>
      <c r="G80" s="106">
        <f t="shared" ref="G80:G86" si="4">E80*F80</f>
        <v>0</v>
      </c>
    </row>
    <row r="81" spans="2:7" ht="30" x14ac:dyDescent="0.25">
      <c r="B81" s="210"/>
      <c r="C81" s="177" t="s">
        <v>80</v>
      </c>
      <c r="D81" s="109" t="s">
        <v>17</v>
      </c>
      <c r="E81" s="110">
        <v>59.86</v>
      </c>
      <c r="F81" s="112"/>
      <c r="G81" s="106">
        <f t="shared" si="4"/>
        <v>0</v>
      </c>
    </row>
    <row r="82" spans="2:7" ht="45" x14ac:dyDescent="0.25">
      <c r="B82" s="33">
        <v>2</v>
      </c>
      <c r="C82" s="141" t="s">
        <v>21</v>
      </c>
      <c r="D82" s="109" t="s">
        <v>17</v>
      </c>
      <c r="E82" s="110">
        <v>27.909093795000004</v>
      </c>
      <c r="F82" s="114"/>
      <c r="G82" s="106">
        <f t="shared" si="4"/>
        <v>0</v>
      </c>
    </row>
    <row r="83" spans="2:7" ht="18" x14ac:dyDescent="0.25">
      <c r="B83" s="179">
        <v>2</v>
      </c>
      <c r="C83" s="118" t="s">
        <v>22</v>
      </c>
      <c r="D83" s="105" t="s">
        <v>14</v>
      </c>
      <c r="E83" s="110">
        <v>138.6</v>
      </c>
      <c r="F83" s="114"/>
      <c r="G83" s="106">
        <f t="shared" si="4"/>
        <v>0</v>
      </c>
    </row>
    <row r="84" spans="2:7" ht="90" x14ac:dyDescent="0.25">
      <c r="B84" s="105">
        <v>3</v>
      </c>
      <c r="C84" s="180" t="s">
        <v>81</v>
      </c>
      <c r="D84" s="109" t="s">
        <v>17</v>
      </c>
      <c r="E84" s="110">
        <v>27.909093795</v>
      </c>
      <c r="F84" s="31"/>
      <c r="G84" s="106">
        <f t="shared" si="4"/>
        <v>0</v>
      </c>
    </row>
    <row r="85" spans="2:7" ht="45" x14ac:dyDescent="0.25">
      <c r="B85" s="105">
        <v>4</v>
      </c>
      <c r="C85" s="40" t="s">
        <v>27</v>
      </c>
      <c r="D85" s="116" t="s">
        <v>26</v>
      </c>
      <c r="E85" s="117">
        <v>91.810906204999995</v>
      </c>
      <c r="F85" s="106"/>
      <c r="G85" s="107">
        <f t="shared" si="4"/>
        <v>0</v>
      </c>
    </row>
    <row r="86" spans="2:7" x14ac:dyDescent="0.25">
      <c r="B86" s="105">
        <v>5</v>
      </c>
      <c r="C86" s="178" t="s">
        <v>28</v>
      </c>
      <c r="D86" s="105" t="s">
        <v>29</v>
      </c>
      <c r="E86" s="110">
        <v>1.54</v>
      </c>
      <c r="F86" s="31"/>
      <c r="G86" s="106">
        <f t="shared" si="4"/>
        <v>0</v>
      </c>
    </row>
    <row r="87" spans="2:7" x14ac:dyDescent="0.25">
      <c r="B87" s="105"/>
      <c r="C87" s="181"/>
      <c r="D87" s="116"/>
      <c r="E87" s="119"/>
      <c r="F87" s="154"/>
      <c r="G87" s="155"/>
    </row>
    <row r="88" spans="2:7" x14ac:dyDescent="0.25">
      <c r="B88" s="99" t="s">
        <v>37</v>
      </c>
      <c r="C88" s="176" t="s">
        <v>38</v>
      </c>
      <c r="D88" s="120"/>
      <c r="E88" s="120"/>
      <c r="F88" s="157"/>
      <c r="G88" s="158"/>
    </row>
    <row r="89" spans="2:7" x14ac:dyDescent="0.25">
      <c r="B89" s="183">
        <v>1</v>
      </c>
      <c r="C89" s="182" t="s">
        <v>82</v>
      </c>
      <c r="D89" s="183" t="s">
        <v>12</v>
      </c>
      <c r="E89" s="183">
        <v>77</v>
      </c>
      <c r="F89" s="106"/>
      <c r="G89" s="184">
        <f>E89*F89</f>
        <v>0</v>
      </c>
    </row>
    <row r="90" spans="2:7" ht="30" x14ac:dyDescent="0.25">
      <c r="B90" s="183">
        <v>2</v>
      </c>
      <c r="C90" s="185" t="s">
        <v>50</v>
      </c>
      <c r="D90" s="124" t="s">
        <v>36</v>
      </c>
      <c r="E90" s="186">
        <v>1</v>
      </c>
      <c r="F90" s="126"/>
      <c r="G90" s="187">
        <f>E90*F90</f>
        <v>0</v>
      </c>
    </row>
    <row r="91" spans="2:7" ht="30" x14ac:dyDescent="0.25">
      <c r="B91" s="183">
        <v>3</v>
      </c>
      <c r="C91" s="188" t="s">
        <v>48</v>
      </c>
      <c r="D91" s="124" t="s">
        <v>36</v>
      </c>
      <c r="E91" s="186">
        <v>1</v>
      </c>
      <c r="F91" s="189"/>
      <c r="G91" s="184">
        <f>E91*F91</f>
        <v>0</v>
      </c>
    </row>
    <row r="92" spans="2:7" ht="30" x14ac:dyDescent="0.25">
      <c r="B92" s="183">
        <v>4</v>
      </c>
      <c r="C92" s="190" t="s">
        <v>91</v>
      </c>
      <c r="D92" s="125" t="s">
        <v>36</v>
      </c>
      <c r="E92" s="191">
        <v>1</v>
      </c>
      <c r="F92" s="126"/>
      <c r="G92" s="159">
        <f>E92*F92</f>
        <v>0</v>
      </c>
    </row>
    <row r="93" spans="2:7" ht="30" x14ac:dyDescent="0.25">
      <c r="B93" s="183">
        <v>5</v>
      </c>
      <c r="C93" s="192" t="s">
        <v>83</v>
      </c>
      <c r="D93" s="193" t="s">
        <v>36</v>
      </c>
      <c r="E93" s="193">
        <v>1</v>
      </c>
      <c r="F93" s="162"/>
      <c r="G93" s="184">
        <f t="shared" ref="G93:G101" si="5">E93*F93</f>
        <v>0</v>
      </c>
    </row>
    <row r="94" spans="2:7" x14ac:dyDescent="0.25">
      <c r="B94" s="183">
        <v>6</v>
      </c>
      <c r="C94" s="178" t="s">
        <v>84</v>
      </c>
      <c r="D94" s="105" t="s">
        <v>36</v>
      </c>
      <c r="E94" s="127">
        <v>5</v>
      </c>
      <c r="F94" s="114"/>
      <c r="G94" s="184">
        <f t="shared" si="5"/>
        <v>0</v>
      </c>
    </row>
    <row r="95" spans="2:7" x14ac:dyDescent="0.25">
      <c r="B95" s="183">
        <v>7</v>
      </c>
      <c r="C95" s="178" t="s">
        <v>92</v>
      </c>
      <c r="D95" s="105" t="s">
        <v>36</v>
      </c>
      <c r="E95" s="127">
        <v>1</v>
      </c>
      <c r="F95" s="114"/>
      <c r="G95" s="184">
        <f t="shared" si="5"/>
        <v>0</v>
      </c>
    </row>
    <row r="96" spans="2:7" x14ac:dyDescent="0.25">
      <c r="B96" s="183">
        <v>8</v>
      </c>
      <c r="C96" s="178" t="s">
        <v>68</v>
      </c>
      <c r="D96" s="105" t="s">
        <v>12</v>
      </c>
      <c r="E96" s="105">
        <v>77</v>
      </c>
      <c r="F96" s="114"/>
      <c r="G96" s="184">
        <f t="shared" si="5"/>
        <v>0</v>
      </c>
    </row>
    <row r="97" spans="2:7" x14ac:dyDescent="0.25">
      <c r="B97" s="183">
        <v>9</v>
      </c>
      <c r="C97" s="178" t="s">
        <v>69</v>
      </c>
      <c r="D97" s="105" t="s">
        <v>12</v>
      </c>
      <c r="E97" s="105">
        <v>77</v>
      </c>
      <c r="F97" s="114"/>
      <c r="G97" s="184">
        <f t="shared" si="5"/>
        <v>0</v>
      </c>
    </row>
    <row r="98" spans="2:7" x14ac:dyDescent="0.25">
      <c r="B98" s="183">
        <v>10</v>
      </c>
      <c r="C98" s="178" t="s">
        <v>70</v>
      </c>
      <c r="D98" s="105" t="s">
        <v>12</v>
      </c>
      <c r="E98" s="105">
        <v>77</v>
      </c>
      <c r="F98" s="114"/>
      <c r="G98" s="184">
        <f t="shared" si="5"/>
        <v>0</v>
      </c>
    </row>
    <row r="99" spans="2:7" x14ac:dyDescent="0.25">
      <c r="B99" s="183">
        <v>11</v>
      </c>
      <c r="C99" s="178" t="s">
        <v>71</v>
      </c>
      <c r="D99" s="105" t="s">
        <v>12</v>
      </c>
      <c r="E99" s="105">
        <v>77</v>
      </c>
      <c r="F99" s="114"/>
      <c r="G99" s="184">
        <f t="shared" si="5"/>
        <v>0</v>
      </c>
    </row>
    <row r="100" spans="2:7" x14ac:dyDescent="0.25">
      <c r="B100" s="183">
        <v>12</v>
      </c>
      <c r="C100" s="194" t="s">
        <v>73</v>
      </c>
      <c r="D100" s="195" t="s">
        <v>36</v>
      </c>
      <c r="E100" s="196">
        <v>2</v>
      </c>
      <c r="F100" s="197"/>
      <c r="G100" s="198">
        <f t="shared" si="5"/>
        <v>0</v>
      </c>
    </row>
    <row r="101" spans="2:7" ht="15.75" thickBot="1" x14ac:dyDescent="0.3">
      <c r="B101" s="129">
        <v>13</v>
      </c>
      <c r="C101" s="199" t="s">
        <v>72</v>
      </c>
      <c r="D101" s="129" t="s">
        <v>36</v>
      </c>
      <c r="E101" s="130">
        <v>5.85</v>
      </c>
      <c r="F101" s="164"/>
      <c r="G101" s="200">
        <f t="shared" si="5"/>
        <v>0</v>
      </c>
    </row>
    <row r="102" spans="2:7" x14ac:dyDescent="0.25">
      <c r="B102" s="183"/>
      <c r="C102" s="82"/>
      <c r="D102" s="82"/>
      <c r="E102" s="82"/>
      <c r="F102" s="83" t="s">
        <v>76</v>
      </c>
      <c r="G102" s="84">
        <f>SUM(G79:G101)</f>
        <v>0</v>
      </c>
    </row>
    <row r="103" spans="2:7" x14ac:dyDescent="0.25">
      <c r="B103" s="183"/>
      <c r="C103" s="82"/>
      <c r="D103" s="82"/>
      <c r="E103" s="85"/>
      <c r="F103" s="85" t="s">
        <v>77</v>
      </c>
      <c r="G103" s="84">
        <f>G102*0.2</f>
        <v>0</v>
      </c>
    </row>
    <row r="104" spans="2:7" ht="15.75" thickBot="1" x14ac:dyDescent="0.3">
      <c r="B104" s="129"/>
      <c r="C104" s="86"/>
      <c r="D104" s="82"/>
      <c r="E104" s="82"/>
      <c r="F104" s="83" t="s">
        <v>78</v>
      </c>
      <c r="G104" s="84">
        <f>SUM(G102:G103)</f>
        <v>0</v>
      </c>
    </row>
  </sheetData>
  <mergeCells count="9">
    <mergeCell ref="B71:G71"/>
    <mergeCell ref="B73:G73"/>
    <mergeCell ref="B79:B81"/>
    <mergeCell ref="B2:G2"/>
    <mergeCell ref="B3:G3"/>
    <mergeCell ref="B9:B11"/>
    <mergeCell ref="B32:G32"/>
    <mergeCell ref="B34:G34"/>
    <mergeCell ref="B43:B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ф125</vt:lpstr>
      <vt:lpstr>ф63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2016-09-19T14:14:09Z</dcterms:created>
  <dcterms:modified xsi:type="dcterms:W3CDTF">2016-09-26T14:49:19Z</dcterms:modified>
</cp:coreProperties>
</file>